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85" windowWidth="14235" windowHeight="8010"/>
  </bookViews>
  <sheets>
    <sheet name="član 5" sheetId="23" r:id="rId1"/>
  </sheets>
  <definedNames>
    <definedName name="_xlnm.Print_Area" localSheetId="0">'član 5'!$A$1:$O$63</definedName>
  </definedNames>
  <calcPr calcId="114210"/>
</workbook>
</file>

<file path=xl/calcChain.xml><?xml version="1.0" encoding="utf-8"?>
<calcChain xmlns="http://schemas.openxmlformats.org/spreadsheetml/2006/main">
  <c r="H44" i="23"/>
  <c r="H45"/>
  <c r="H46"/>
  <c r="H47"/>
  <c r="H48"/>
  <c r="H49"/>
  <c r="H50"/>
  <c r="H51"/>
  <c r="H52"/>
  <c r="H53"/>
  <c r="H54"/>
  <c r="H55"/>
  <c r="H56"/>
  <c r="H57"/>
  <c r="H58"/>
  <c r="H59"/>
  <c r="H60"/>
  <c r="H43"/>
  <c r="G45"/>
  <c r="G46"/>
  <c r="G47"/>
  <c r="G48"/>
  <c r="G49"/>
  <c r="G50"/>
  <c r="G51"/>
  <c r="G52"/>
  <c r="G53"/>
  <c r="G54"/>
  <c r="G55"/>
  <c r="G56"/>
  <c r="G57"/>
  <c r="G58"/>
  <c r="G59"/>
  <c r="G60"/>
  <c r="G43"/>
  <c r="O45"/>
  <c r="O59"/>
  <c r="O60"/>
  <c r="O43"/>
  <c r="O44"/>
  <c r="G33"/>
  <c r="N59"/>
  <c r="N60"/>
  <c r="O35"/>
  <c r="N35"/>
  <c r="G61"/>
</calcChain>
</file>

<file path=xl/sharedStrings.xml><?xml version="1.0" encoding="utf-8"?>
<sst xmlns="http://schemas.openxmlformats.org/spreadsheetml/2006/main" count="86" uniqueCount="70">
  <si>
    <t>УКУПНО</t>
  </si>
  <si>
    <t>I    ПРИХОДИ И ПРИМАЊА</t>
  </si>
  <si>
    <t>II  РАСХОДИ И ИЗДАЦИ</t>
  </si>
  <si>
    <t>ПРИХОДИ И ПРИМАЊА УКУПНО:</t>
  </si>
  <si>
    <t>РАСХОДИ И ИЗДАЦИ УКУПНО:</t>
  </si>
  <si>
    <t>УКУПНО ИЗВРШЕНИ РАСХОДИ И ИЗДАЦИ</t>
  </si>
  <si>
    <t>ФУНКЦИОНАЛНА КЛАСИФИКАЦИЈА</t>
  </si>
  <si>
    <t>ЕКОНОМСКА КЛАСИФИКАЦИЈА</t>
  </si>
  <si>
    <t>НАЗИВ ЕКОНОМСКЕ КЛАСИФИКАЦИЈЕ</t>
  </si>
  <si>
    <t>АПРОПРИЈАЦИЈА</t>
  </si>
  <si>
    <t>Назив пројекта:</t>
  </si>
  <si>
    <t>Период реализације пројекта:</t>
  </si>
  <si>
    <t>Вредност пројекта:</t>
  </si>
  <si>
    <t>311 7</t>
  </si>
  <si>
    <t>Пренета неутрошена средства из ранијих година</t>
  </si>
  <si>
    <t>Капитал</t>
  </si>
  <si>
    <t>Донације од иностраних држава</t>
  </si>
  <si>
    <t>ИФ 56 00
- Финансијска помоћ ЕУ -</t>
  </si>
  <si>
    <t>ИФ 15 00
- Неутрошена средства донација из ранијих година -</t>
  </si>
  <si>
    <t>ИФ 01 00
- Приходи из буџета -</t>
  </si>
  <si>
    <t xml:space="preserve">85% трошак ЕУ </t>
  </si>
  <si>
    <t>15% трошак буџета АП Војводине</t>
  </si>
  <si>
    <t>% Остварења</t>
  </si>
  <si>
    <t>7 (6/5)</t>
  </si>
  <si>
    <t>% Извршења</t>
  </si>
  <si>
    <t>14 (5+9+11)</t>
  </si>
  <si>
    <t>14 (6+10+12)</t>
  </si>
  <si>
    <t>Пројектни партнери:</t>
  </si>
  <si>
    <t>ПЛАНИРАНО  ПОКРАЈИНСКОМ СКУПШТИНСКОМ ОДЛУКОМ О БУЏЕТУ АПВ ЗА 2014. ГОДИНУ</t>
  </si>
  <si>
    <t>ОСТВАРЕНИ ПРИХОДИ И ПРИМАЊА</t>
  </si>
  <si>
    <t>ИЗНОС ПРЕНЕТИХ СРЕДСТАВА</t>
  </si>
  <si>
    <t>ИЗВРШЕНИ РАСХОДИ И ИЗДАЦИ</t>
  </si>
  <si>
    <t>УКУПНО ПРЕНЕТА СРЕДСТВА И ОСТВАРЕНИ ТЕКУЋИ ПРИХОДИ И ПРИМАЊА</t>
  </si>
  <si>
    <t>13 (12/11)</t>
  </si>
  <si>
    <t>Република Србија</t>
  </si>
  <si>
    <t>Аутономна Покрајина Војводина</t>
  </si>
  <si>
    <t>Члан 5. - План очекиваних средстава развојне помоћи Европске уније и средстава за суфинансирање и предфинансирање развојних пројеката 
финансираних из средстава развојне помоћи Европске уније</t>
  </si>
  <si>
    <t>(Назив индиректног буџетског корисника)</t>
  </si>
  <si>
    <t>(Потпис и печат буџетског корисника)</t>
  </si>
  <si>
    <t>Прилог II Извештаја</t>
  </si>
  <si>
    <t>Покрајински секретаријат за урбанизам, градитељство и заштиту животне средине</t>
  </si>
  <si>
    <t>Подршка животној средини без алергена</t>
  </si>
  <si>
    <t xml:space="preserve">Фонд ''Европски послови'' Аутономне Покрајине 
Војводине, Нови Сад, град Баја и град Сомбор   </t>
  </si>
  <si>
    <t>390.349,99 ЕУР</t>
  </si>
  <si>
    <t>2011. година - 2014. година</t>
  </si>
  <si>
    <t>732 3</t>
  </si>
  <si>
    <t>Текуће помоћи од ЕУ</t>
  </si>
  <si>
    <t>732 4</t>
  </si>
  <si>
    <t>Капиталне помоћи од ЕУ</t>
  </si>
  <si>
    <t>423 5</t>
  </si>
  <si>
    <t>Стручне услуге</t>
  </si>
  <si>
    <t>Услуге по уговору</t>
  </si>
  <si>
    <t>424 6</t>
  </si>
  <si>
    <t>Услуге очувања животне средине, науке и геодетске услуге</t>
  </si>
  <si>
    <t>Специјализоване услуге</t>
  </si>
  <si>
    <t>463 1</t>
  </si>
  <si>
    <t>463 2</t>
  </si>
  <si>
    <t>Текући трансфери осталим нивоима власти</t>
  </si>
  <si>
    <t>Капитални трансфери осталим нивоима власти</t>
  </si>
  <si>
    <t>Трансфери осталим нивоима власти</t>
  </si>
  <si>
    <t>465 1</t>
  </si>
  <si>
    <t>Остале текуће дотације и трансфери</t>
  </si>
  <si>
    <t>465 2</t>
  </si>
  <si>
    <t>Остале капиталне дотације и трансфери</t>
  </si>
  <si>
    <t>Остале  дотације и трансфери</t>
  </si>
  <si>
    <t>421 1</t>
  </si>
  <si>
    <t>Стални трошкови</t>
  </si>
  <si>
    <t xml:space="preserve">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</si>
  <si>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</si>
  <si>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>Аналитички приказ реализације средстава развојне помоћи ЕУ 
у периоду 01.01 - 30.09.2014. године</t>
  </si>
</sst>
</file>

<file path=xl/styles.xml><?xml version="1.0" encoding="utf-8"?>
<styleSheet xmlns="http://schemas.openxmlformats.org/spreadsheetml/2006/main">
  <fonts count="24">
    <font>
      <sz val="10"/>
      <name val="Arial"/>
      <charset val="204"/>
    </font>
    <font>
      <sz val="8"/>
      <name val="Arial"/>
      <charset val="204"/>
    </font>
    <font>
      <b/>
      <sz val="16"/>
      <name val="Calibri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i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9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sz val="14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8"/>
      <color indexed="10"/>
      <name val="Calibri"/>
      <family val="2"/>
      <charset val="238"/>
    </font>
    <font>
      <b/>
      <sz val="17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b/>
      <sz val="10"/>
      <color indexed="9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208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0" xfId="0" applyFont="1"/>
    <xf numFmtId="4" fontId="5" fillId="0" borderId="16" xfId="0" applyNumberFormat="1" applyFont="1" applyBorder="1" applyAlignment="1">
      <alignment horizontal="right" vertical="center"/>
    </xf>
    <xf numFmtId="4" fontId="5" fillId="2" borderId="14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4" fontId="13" fillId="2" borderId="0" xfId="0" applyNumberFormat="1" applyFont="1" applyFill="1" applyBorder="1" applyAlignment="1">
      <alignment horizontal="right" vertical="center"/>
    </xf>
    <xf numFmtId="10" fontId="1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/>
    <xf numFmtId="0" fontId="14" fillId="0" borderId="0" xfId="0" applyFont="1" applyBorder="1" applyAlignment="1">
      <alignment horizontal="right" vertical="center" wrapText="1"/>
    </xf>
    <xf numFmtId="4" fontId="13" fillId="2" borderId="17" xfId="0" applyNumberFormat="1" applyFont="1" applyFill="1" applyBorder="1" applyAlignment="1">
      <alignment horizontal="right" vertical="center"/>
    </xf>
    <xf numFmtId="10" fontId="13" fillId="0" borderId="17" xfId="0" applyNumberFormat="1" applyFont="1" applyFill="1" applyBorder="1" applyAlignment="1">
      <alignment horizontal="right" vertical="center"/>
    </xf>
    <xf numFmtId="4" fontId="13" fillId="0" borderId="17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 wrapText="1"/>
    </xf>
    <xf numFmtId="4" fontId="13" fillId="2" borderId="14" xfId="0" applyNumberFormat="1" applyFont="1" applyFill="1" applyBorder="1" applyAlignment="1">
      <alignment horizontal="right" vertical="center"/>
    </xf>
    <xf numFmtId="4" fontId="5" fillId="2" borderId="18" xfId="0" applyNumberFormat="1" applyFont="1" applyFill="1" applyBorder="1" applyAlignment="1">
      <alignment horizontal="right" vertical="center"/>
    </xf>
    <xf numFmtId="4" fontId="13" fillId="2" borderId="18" xfId="0" applyNumberFormat="1" applyFont="1" applyFill="1" applyBorder="1" applyAlignment="1">
      <alignment horizontal="right" vertical="center"/>
    </xf>
    <xf numFmtId="4" fontId="13" fillId="2" borderId="16" xfId="0" applyNumberFormat="1" applyFont="1" applyFill="1" applyBorder="1" applyAlignment="1">
      <alignment horizontal="right" vertical="center"/>
    </xf>
    <xf numFmtId="0" fontId="3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3" fillId="0" borderId="0" xfId="0" applyFont="1" applyBorder="1"/>
    <xf numFmtId="10" fontId="13" fillId="0" borderId="0" xfId="0" applyNumberFormat="1" applyFont="1" applyBorder="1" applyAlignment="1">
      <alignment vertical="center"/>
    </xf>
    <xf numFmtId="14" fontId="5" fillId="0" borderId="0" xfId="0" applyNumberFormat="1" applyFont="1" applyAlignment="1">
      <alignment horizontal="left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3" fillId="3" borderId="0" xfId="0" applyFont="1" applyFill="1"/>
    <xf numFmtId="4" fontId="5" fillId="0" borderId="18" xfId="0" applyNumberFormat="1" applyFont="1" applyBorder="1" applyAlignment="1">
      <alignment horizontal="right" vertical="center"/>
    </xf>
    <xf numFmtId="0" fontId="5" fillId="0" borderId="15" xfId="1" applyFont="1" applyBorder="1" applyAlignment="1">
      <alignment horizontal="left" vertical="center"/>
    </xf>
    <xf numFmtId="0" fontId="16" fillId="0" borderId="13" xfId="1" applyFont="1" applyBorder="1" applyAlignment="1">
      <alignment horizontal="left" vertical="center" wrapText="1"/>
    </xf>
    <xf numFmtId="0" fontId="5" fillId="2" borderId="15" xfId="1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wrapText="1"/>
    </xf>
    <xf numFmtId="0" fontId="5" fillId="0" borderId="16" xfId="1" applyFont="1" applyBorder="1" applyAlignment="1">
      <alignment horizontal="right" vertical="center"/>
    </xf>
    <xf numFmtId="0" fontId="16" fillId="0" borderId="19" xfId="1" applyFont="1" applyBorder="1" applyAlignment="1">
      <alignment horizontal="left" vertical="center" wrapText="1"/>
    </xf>
    <xf numFmtId="10" fontId="18" fillId="0" borderId="19" xfId="0" applyNumberFormat="1" applyFont="1" applyBorder="1" applyAlignment="1">
      <alignment vertical="center"/>
    </xf>
    <xf numFmtId="10" fontId="19" fillId="0" borderId="0" xfId="0" applyNumberFormat="1" applyFont="1" applyFill="1" applyBorder="1" applyAlignment="1">
      <alignment horizontal="right" vertical="center"/>
    </xf>
    <xf numFmtId="4" fontId="19" fillId="2" borderId="0" xfId="0" applyNumberFormat="1" applyFont="1" applyFill="1" applyBorder="1" applyAlignment="1">
      <alignment horizontal="right" vertical="center"/>
    </xf>
    <xf numFmtId="10" fontId="19" fillId="0" borderId="0" xfId="0" applyNumberFormat="1" applyFont="1" applyBorder="1" applyAlignment="1">
      <alignment vertical="center"/>
    </xf>
    <xf numFmtId="4" fontId="5" fillId="2" borderId="9" xfId="0" applyNumberFormat="1" applyFont="1" applyFill="1" applyBorder="1" applyAlignment="1">
      <alignment horizontal="right" vertical="center"/>
    </xf>
    <xf numFmtId="0" fontId="10" fillId="0" borderId="2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0" fontId="5" fillId="0" borderId="22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0" fontId="5" fillId="0" borderId="0" xfId="0" applyNumberFormat="1" applyFont="1" applyBorder="1" applyAlignment="1">
      <alignment vertical="center"/>
    </xf>
    <xf numFmtId="4" fontId="5" fillId="2" borderId="0" xfId="0" applyNumberFormat="1" applyFont="1" applyFill="1" applyBorder="1" applyAlignment="1">
      <alignment horizontal="right" vertical="center"/>
    </xf>
    <xf numFmtId="4" fontId="13" fillId="0" borderId="0" xfId="0" applyNumberFormat="1" applyFont="1" applyBorder="1" applyAlignment="1">
      <alignment horizontal="right" vertical="center"/>
    </xf>
    <xf numFmtId="10" fontId="5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4" fontId="18" fillId="0" borderId="16" xfId="0" applyNumberFormat="1" applyFont="1" applyBorder="1" applyAlignment="1">
      <alignment horizontal="right" vertical="center"/>
    </xf>
    <xf numFmtId="4" fontId="19" fillId="0" borderId="16" xfId="0" applyNumberFormat="1" applyFont="1" applyBorder="1" applyAlignment="1">
      <alignment horizontal="right" vertical="center"/>
    </xf>
    <xf numFmtId="4" fontId="19" fillId="0" borderId="23" xfId="0" applyNumberFormat="1" applyFont="1" applyBorder="1" applyAlignment="1">
      <alignment horizontal="right" vertical="center"/>
    </xf>
    <xf numFmtId="4" fontId="18" fillId="0" borderId="19" xfId="0" applyNumberFormat="1" applyFont="1" applyBorder="1" applyAlignment="1">
      <alignment horizontal="right" vertical="center"/>
    </xf>
    <xf numFmtId="4" fontId="13" fillId="2" borderId="13" xfId="0" applyNumberFormat="1" applyFont="1" applyFill="1" applyBorder="1" applyAlignment="1">
      <alignment horizontal="right" vertical="center"/>
    </xf>
    <xf numFmtId="4" fontId="5" fillId="2" borderId="19" xfId="0" applyNumberFormat="1" applyFont="1" applyFill="1" applyBorder="1" applyAlignment="1">
      <alignment horizontal="right" vertical="center"/>
    </xf>
    <xf numFmtId="4" fontId="13" fillId="2" borderId="19" xfId="0" applyNumberFormat="1" applyFont="1" applyFill="1" applyBorder="1" applyAlignment="1">
      <alignment horizontal="right" vertical="center"/>
    </xf>
    <xf numFmtId="0" fontId="5" fillId="0" borderId="23" xfId="1" applyFont="1" applyBorder="1" applyAlignment="1">
      <alignment horizontal="right" vertical="center" wrapText="1"/>
    </xf>
    <xf numFmtId="0" fontId="16" fillId="0" borderId="20" xfId="1" applyFont="1" applyBorder="1" applyAlignment="1">
      <alignment horizontal="left" vertical="center" wrapText="1"/>
    </xf>
    <xf numFmtId="10" fontId="5" fillId="0" borderId="24" xfId="0" applyNumberFormat="1" applyFont="1" applyBorder="1" applyAlignment="1">
      <alignment vertical="center"/>
    </xf>
    <xf numFmtId="0" fontId="21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4" fontId="5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 wrapText="1"/>
    </xf>
    <xf numFmtId="10" fontId="5" fillId="0" borderId="28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 wrapText="1"/>
    </xf>
    <xf numFmtId="4" fontId="13" fillId="0" borderId="22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/>
    </xf>
    <xf numFmtId="0" fontId="3" fillId="0" borderId="17" xfId="0" applyFont="1" applyBorder="1"/>
    <xf numFmtId="4" fontId="18" fillId="0" borderId="20" xfId="0" applyNumberFormat="1" applyFont="1" applyBorder="1" applyAlignment="1">
      <alignment horizontal="right" vertical="center"/>
    </xf>
    <xf numFmtId="0" fontId="5" fillId="0" borderId="29" xfId="1" applyFont="1" applyBorder="1" applyAlignment="1">
      <alignment horizontal="left" vertical="center"/>
    </xf>
    <xf numFmtId="0" fontId="3" fillId="0" borderId="16" xfId="0" applyFont="1" applyBorder="1" applyAlignment="1">
      <alignment horizontal="right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4" fontId="18" fillId="0" borderId="15" xfId="0" applyNumberFormat="1" applyFont="1" applyBorder="1" applyAlignment="1">
      <alignment horizontal="right" vertical="center"/>
    </xf>
    <xf numFmtId="4" fontId="18" fillId="0" borderId="13" xfId="0" applyNumberFormat="1" applyFont="1" applyBorder="1" applyAlignment="1">
      <alignment horizontal="right" vertical="center"/>
    </xf>
    <xf numFmtId="4" fontId="5" fillId="2" borderId="13" xfId="0" applyNumberFormat="1" applyFont="1" applyFill="1" applyBorder="1" applyAlignment="1">
      <alignment horizontal="righ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3" fillId="0" borderId="3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9" fillId="0" borderId="36" xfId="0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left" vertical="center" wrapText="1"/>
    </xf>
    <xf numFmtId="4" fontId="3" fillId="0" borderId="16" xfId="0" applyNumberFormat="1" applyFont="1" applyBorder="1" applyAlignment="1">
      <alignment horizontal="right" vertical="center"/>
    </xf>
    <xf numFmtId="0" fontId="3" fillId="0" borderId="14" xfId="0" applyFont="1" applyBorder="1"/>
    <xf numFmtId="10" fontId="3" fillId="0" borderId="14" xfId="0" applyNumberFormat="1" applyFont="1" applyBorder="1" applyAlignment="1">
      <alignment horizontal="right" vertical="center"/>
    </xf>
    <xf numFmtId="10" fontId="3" fillId="0" borderId="15" xfId="0" applyNumberFormat="1" applyFont="1" applyBorder="1" applyAlignment="1">
      <alignment horizontal="right" vertical="center"/>
    </xf>
    <xf numFmtId="10" fontId="3" fillId="0" borderId="13" xfId="0" applyNumberFormat="1" applyFont="1" applyBorder="1" applyAlignment="1">
      <alignment horizontal="right" vertical="center"/>
    </xf>
    <xf numFmtId="10" fontId="9" fillId="0" borderId="14" xfId="0" applyNumberFormat="1" applyFont="1" applyBorder="1" applyAlignment="1">
      <alignment horizontal="right" vertical="center"/>
    </xf>
    <xf numFmtId="10" fontId="9" fillId="0" borderId="15" xfId="0" applyNumberFormat="1" applyFont="1" applyBorder="1" applyAlignment="1">
      <alignment horizontal="right" vertical="center"/>
    </xf>
    <xf numFmtId="10" fontId="9" fillId="0" borderId="13" xfId="0" applyNumberFormat="1" applyFont="1" applyBorder="1" applyAlignment="1">
      <alignment horizontal="right" vertical="center"/>
    </xf>
    <xf numFmtId="4" fontId="22" fillId="2" borderId="38" xfId="0" applyNumberFormat="1" applyFont="1" applyFill="1" applyBorder="1" applyAlignment="1">
      <alignment horizontal="right" vertical="center"/>
    </xf>
    <xf numFmtId="4" fontId="22" fillId="2" borderId="39" xfId="0" applyNumberFormat="1" applyFont="1" applyFill="1" applyBorder="1" applyAlignment="1">
      <alignment horizontal="right" vertical="center"/>
    </xf>
    <xf numFmtId="10" fontId="9" fillId="0" borderId="18" xfId="0" applyNumberFormat="1" applyFont="1" applyBorder="1" applyAlignment="1">
      <alignment horizontal="right" vertical="center"/>
    </xf>
    <xf numFmtId="10" fontId="9" fillId="0" borderId="16" xfId="0" applyNumberFormat="1" applyFont="1" applyBorder="1" applyAlignment="1">
      <alignment horizontal="right" vertical="center"/>
    </xf>
    <xf numFmtId="10" fontId="9" fillId="0" borderId="19" xfId="0" applyNumberFormat="1" applyFont="1" applyBorder="1" applyAlignment="1">
      <alignment horizontal="right" vertical="center"/>
    </xf>
    <xf numFmtId="10" fontId="9" fillId="0" borderId="40" xfId="0" applyNumberFormat="1" applyFont="1" applyBorder="1" applyAlignment="1">
      <alignment horizontal="right" vertical="center"/>
    </xf>
    <xf numFmtId="10" fontId="9" fillId="0" borderId="23" xfId="0" applyNumberFormat="1" applyFont="1" applyBorder="1" applyAlignment="1">
      <alignment horizontal="right" vertical="center"/>
    </xf>
    <xf numFmtId="10" fontId="9" fillId="0" borderId="20" xfId="0" applyNumberFormat="1" applyFont="1" applyBorder="1" applyAlignment="1">
      <alignment horizontal="right" vertical="center"/>
    </xf>
    <xf numFmtId="4" fontId="23" fillId="0" borderId="38" xfId="0" applyNumberFormat="1" applyFont="1" applyBorder="1" applyAlignment="1">
      <alignment horizontal="right" vertical="center"/>
    </xf>
    <xf numFmtId="4" fontId="23" fillId="0" borderId="39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38" xfId="0" applyFont="1" applyBorder="1"/>
    <xf numFmtId="4" fontId="22" fillId="2" borderId="16" xfId="0" applyNumberFormat="1" applyFont="1" applyFill="1" applyBorder="1" applyAlignment="1">
      <alignment horizontal="right" vertical="center"/>
    </xf>
    <xf numFmtId="4" fontId="23" fillId="0" borderId="16" xfId="0" applyNumberFormat="1" applyFont="1" applyBorder="1" applyAlignment="1">
      <alignment horizontal="right" vertical="center"/>
    </xf>
    <xf numFmtId="4" fontId="5" fillId="2" borderId="16" xfId="0" applyNumberFormat="1" applyFont="1" applyFill="1" applyBorder="1" applyAlignment="1">
      <alignment horizontal="right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5" fillId="0" borderId="41" xfId="0" applyNumberFormat="1" applyFont="1" applyBorder="1" applyAlignment="1">
      <alignment horizontal="right" vertical="center"/>
    </xf>
    <xf numFmtId="4" fontId="14" fillId="0" borderId="0" xfId="0" applyNumberFormat="1" applyFont="1" applyBorder="1" applyAlignment="1">
      <alignment horizontal="right" vertical="center" wrapText="1"/>
    </xf>
    <xf numFmtId="10" fontId="5" fillId="0" borderId="42" xfId="0" applyNumberFormat="1" applyFont="1" applyBorder="1" applyAlignment="1">
      <alignment horizontal="right" vertical="center"/>
    </xf>
    <xf numFmtId="4" fontId="5" fillId="0" borderId="43" xfId="0" applyNumberFormat="1" applyFont="1" applyBorder="1" applyAlignment="1">
      <alignment horizontal="right" vertical="center"/>
    </xf>
    <xf numFmtId="4" fontId="5" fillId="0" borderId="44" xfId="0" applyNumberFormat="1" applyFont="1" applyBorder="1" applyAlignment="1">
      <alignment horizontal="right" vertical="center"/>
    </xf>
    <xf numFmtId="4" fontId="5" fillId="2" borderId="45" xfId="0" applyNumberFormat="1" applyFont="1" applyFill="1" applyBorder="1" applyAlignment="1">
      <alignment horizontal="right" vertical="center"/>
    </xf>
    <xf numFmtId="4" fontId="5" fillId="0" borderId="29" xfId="0" applyNumberFormat="1" applyFont="1" applyBorder="1" applyAlignment="1">
      <alignment horizontal="right" vertical="center"/>
    </xf>
    <xf numFmtId="4" fontId="5" fillId="0" borderId="46" xfId="0" applyNumberFormat="1" applyFont="1" applyBorder="1" applyAlignment="1">
      <alignment horizontal="right" vertical="center"/>
    </xf>
    <xf numFmtId="4" fontId="5" fillId="0" borderId="47" xfId="0" applyNumberFormat="1" applyFont="1" applyBorder="1" applyAlignment="1">
      <alignment horizontal="right" vertical="center"/>
    </xf>
    <xf numFmtId="4" fontId="13" fillId="2" borderId="48" xfId="0" applyNumberFormat="1" applyFont="1" applyFill="1" applyBorder="1" applyAlignment="1">
      <alignment horizontal="right" vertical="center"/>
    </xf>
    <xf numFmtId="4" fontId="13" fillId="2" borderId="29" xfId="0" applyNumberFormat="1" applyFont="1" applyFill="1" applyBorder="1" applyAlignment="1">
      <alignment horizontal="right" vertical="center"/>
    </xf>
    <xf numFmtId="4" fontId="3" fillId="0" borderId="46" xfId="0" applyNumberFormat="1" applyFont="1" applyBorder="1" applyAlignment="1">
      <alignment horizontal="right" vertical="center"/>
    </xf>
    <xf numFmtId="4" fontId="13" fillId="2" borderId="41" xfId="0" applyNumberFormat="1" applyFont="1" applyFill="1" applyBorder="1" applyAlignment="1">
      <alignment horizontal="right" vertical="center"/>
    </xf>
    <xf numFmtId="4" fontId="13" fillId="2" borderId="49" xfId="0" applyNumberFormat="1" applyFont="1" applyFill="1" applyBorder="1" applyAlignment="1">
      <alignment horizontal="right" vertical="center"/>
    </xf>
    <xf numFmtId="4" fontId="13" fillId="0" borderId="50" xfId="0" applyNumberFormat="1" applyFont="1" applyBorder="1" applyAlignment="1">
      <alignment vertical="center"/>
    </xf>
    <xf numFmtId="4" fontId="5" fillId="2" borderId="47" xfId="0" applyNumberFormat="1" applyFont="1" applyFill="1" applyBorder="1" applyAlignment="1">
      <alignment horizontal="right" vertical="center"/>
    </xf>
    <xf numFmtId="4" fontId="23" fillId="2" borderId="41" xfId="0" applyNumberFormat="1" applyFont="1" applyFill="1" applyBorder="1" applyAlignment="1">
      <alignment horizontal="right" vertical="center"/>
    </xf>
    <xf numFmtId="4" fontId="23" fillId="2" borderId="51" xfId="0" applyNumberFormat="1" applyFont="1" applyFill="1" applyBorder="1" applyAlignment="1">
      <alignment horizontal="right" vertical="center"/>
    </xf>
    <xf numFmtId="4" fontId="5" fillId="0" borderId="52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4" fillId="4" borderId="66" xfId="0" applyFont="1" applyFill="1" applyBorder="1" applyAlignment="1">
      <alignment horizontal="right" vertical="center"/>
    </xf>
    <xf numFmtId="0" fontId="4" fillId="4" borderId="67" xfId="0" applyFont="1" applyFill="1" applyBorder="1" applyAlignment="1">
      <alignment horizontal="right" vertical="center"/>
    </xf>
    <xf numFmtId="0" fontId="4" fillId="4" borderId="18" xfId="0" applyFont="1" applyFill="1" applyBorder="1" applyAlignment="1">
      <alignment horizontal="right" vertical="center"/>
    </xf>
    <xf numFmtId="0" fontId="3" fillId="0" borderId="6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3" fillId="0" borderId="67" xfId="0" applyFont="1" applyBorder="1" applyAlignment="1">
      <alignment horizontal="center"/>
    </xf>
    <xf numFmtId="0" fontId="11" fillId="0" borderId="3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7"/>
  <sheetViews>
    <sheetView tabSelected="1" topLeftCell="G23" zoomScaleNormal="100" zoomScaleSheetLayoutView="100" workbookViewId="0">
      <selection activeCell="F62" sqref="F62"/>
    </sheetView>
  </sheetViews>
  <sheetFormatPr defaultRowHeight="12.75"/>
  <cols>
    <col min="1" max="1" width="9.42578125" style="1" bestFit="1" customWidth="1"/>
    <col min="2" max="2" width="6.85546875" style="1" customWidth="1"/>
    <col min="3" max="3" width="15.7109375" style="1" customWidth="1"/>
    <col min="4" max="4" width="41.7109375" style="1" customWidth="1"/>
    <col min="5" max="5" width="17.140625" style="1" customWidth="1"/>
    <col min="6" max="6" width="17.5703125" style="1" customWidth="1"/>
    <col min="7" max="8" width="15.7109375" style="1" customWidth="1"/>
    <col min="9" max="9" width="17.140625" style="1" customWidth="1"/>
    <col min="10" max="10" width="21.140625" style="1" customWidth="1"/>
    <col min="11" max="13" width="17" style="1" customWidth="1"/>
    <col min="14" max="14" width="17.5703125" style="1" customWidth="1"/>
    <col min="15" max="15" width="17.28515625" style="1" customWidth="1"/>
    <col min="16" max="16" width="8.140625" style="1" customWidth="1"/>
    <col min="17" max="17" width="27.5703125" style="1" customWidth="1"/>
    <col min="18" max="18" width="15.42578125" style="1" bestFit="1" customWidth="1"/>
    <col min="19" max="16384" width="9.140625" style="1"/>
  </cols>
  <sheetData>
    <row r="1" spans="1:19">
      <c r="N1" s="184" t="s">
        <v>39</v>
      </c>
      <c r="O1" s="184"/>
    </row>
    <row r="2" spans="1:19" ht="18.75">
      <c r="A2" s="171" t="s">
        <v>34</v>
      </c>
      <c r="B2" s="171"/>
      <c r="C2" s="171"/>
      <c r="D2" s="171"/>
      <c r="N2" s="86"/>
      <c r="O2" s="86"/>
    </row>
    <row r="3" spans="1:19" ht="18.75">
      <c r="A3" s="171" t="s">
        <v>35</v>
      </c>
      <c r="B3" s="171"/>
      <c r="C3" s="171"/>
      <c r="D3" s="171"/>
    </row>
    <row r="4" spans="1:19">
      <c r="A4" s="86"/>
      <c r="B4" s="86"/>
      <c r="C4" s="86"/>
    </row>
    <row r="5" spans="1:19">
      <c r="A5" s="86"/>
      <c r="B5" s="86"/>
      <c r="C5" s="86"/>
    </row>
    <row r="6" spans="1:19" ht="48" customHeight="1">
      <c r="A6" s="191" t="s">
        <v>40</v>
      </c>
      <c r="B6" s="171"/>
      <c r="C6" s="171"/>
      <c r="D6" s="171"/>
    </row>
    <row r="7" spans="1:19" ht="23.25" customHeight="1">
      <c r="A7" s="192" t="s">
        <v>40</v>
      </c>
      <c r="B7" s="192"/>
      <c r="C7" s="192"/>
      <c r="D7" s="192"/>
    </row>
    <row r="8" spans="1:19">
      <c r="A8" s="86"/>
      <c r="B8" s="86"/>
      <c r="C8" s="86"/>
    </row>
    <row r="9" spans="1:19" ht="13.5" thickBot="1">
      <c r="A9" s="94"/>
      <c r="B9" s="94"/>
      <c r="C9" s="94"/>
      <c r="D9" s="95"/>
    </row>
    <row r="10" spans="1:19" ht="17.25" customHeight="1">
      <c r="A10" s="181" t="s">
        <v>37</v>
      </c>
      <c r="B10" s="181"/>
      <c r="C10" s="181"/>
      <c r="D10" s="181"/>
    </row>
    <row r="11" spans="1:19">
      <c r="A11" s="86"/>
      <c r="B11" s="86"/>
      <c r="C11" s="86"/>
    </row>
    <row r="12" spans="1:19" ht="4.5" customHeight="1">
      <c r="A12" s="86"/>
      <c r="B12" s="86"/>
      <c r="C12" s="86"/>
    </row>
    <row r="13" spans="1:19" hidden="1">
      <c r="A13" s="86"/>
      <c r="B13" s="86"/>
      <c r="C13" s="86"/>
    </row>
    <row r="14" spans="1:19" ht="42" customHeight="1">
      <c r="A14" s="177" t="s">
        <v>69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85"/>
      <c r="Q14" s="85"/>
      <c r="R14" s="85"/>
      <c r="S14" s="85"/>
    </row>
    <row r="16" spans="1:19" ht="21" customHeight="1">
      <c r="D16" s="2"/>
      <c r="N16" s="3"/>
      <c r="O16" s="4"/>
      <c r="P16" s="45"/>
      <c r="Q16" s="45"/>
    </row>
    <row r="17" spans="1:17" ht="66" customHeight="1">
      <c r="A17" s="180" t="s">
        <v>36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3"/>
      <c r="Q17" s="44"/>
    </row>
    <row r="18" spans="1:17" ht="0.75" customHeight="1">
      <c r="P18" s="46"/>
      <c r="Q18" s="46"/>
    </row>
    <row r="19" spans="1:17" ht="23.25" customHeight="1">
      <c r="P19" s="46"/>
      <c r="Q19" s="46"/>
    </row>
    <row r="20" spans="1:17" ht="33" customHeight="1">
      <c r="A20" s="172" t="s">
        <v>10</v>
      </c>
      <c r="B20" s="173"/>
      <c r="C20" s="174"/>
      <c r="D20" s="175" t="s">
        <v>41</v>
      </c>
      <c r="E20" s="176"/>
      <c r="P20" s="46"/>
      <c r="Q20" s="46"/>
    </row>
    <row r="21" spans="1:17" ht="30.75" customHeight="1">
      <c r="A21" s="172" t="s">
        <v>11</v>
      </c>
      <c r="B21" s="173"/>
      <c r="C21" s="174"/>
      <c r="D21" s="175" t="s">
        <v>44</v>
      </c>
      <c r="E21" s="176"/>
    </row>
    <row r="22" spans="1:17" ht="26.25" customHeight="1">
      <c r="A22" s="172" t="s">
        <v>12</v>
      </c>
      <c r="B22" s="173"/>
      <c r="C22" s="174"/>
      <c r="D22" s="175" t="s">
        <v>43</v>
      </c>
      <c r="E22" s="176"/>
    </row>
    <row r="23" spans="1:17" ht="33" customHeight="1">
      <c r="A23" s="172" t="s">
        <v>27</v>
      </c>
      <c r="B23" s="173"/>
      <c r="C23" s="174"/>
      <c r="D23" s="182" t="s">
        <v>42</v>
      </c>
      <c r="E23" s="183"/>
    </row>
    <row r="24" spans="1:17" ht="21.75" customHeight="1"/>
    <row r="25" spans="1:17" ht="22.5" hidden="1" customHeight="1"/>
    <row r="26" spans="1:17" ht="16.5" customHeight="1" thickBo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7" ht="42" customHeight="1" thickBot="1">
      <c r="A27" s="187" t="s">
        <v>1</v>
      </c>
      <c r="B27" s="187"/>
      <c r="C27" s="187"/>
      <c r="D27" s="188"/>
      <c r="E27" s="189" t="s">
        <v>17</v>
      </c>
      <c r="F27" s="189"/>
      <c r="G27" s="189"/>
      <c r="H27" s="178" t="s">
        <v>18</v>
      </c>
      <c r="I27" s="179"/>
      <c r="J27" s="189" t="s">
        <v>0</v>
      </c>
      <c r="K27" s="190"/>
      <c r="L27" s="87"/>
      <c r="M27" s="66"/>
      <c r="N27" s="185"/>
      <c r="O27" s="186"/>
    </row>
    <row r="28" spans="1:17" s="48" customFormat="1" ht="84.75" customHeight="1" thickBot="1">
      <c r="A28" s="6"/>
      <c r="B28" s="53" t="s">
        <v>6</v>
      </c>
      <c r="C28" s="53" t="s">
        <v>7</v>
      </c>
      <c r="D28" s="54" t="s">
        <v>8</v>
      </c>
      <c r="E28" s="8" t="s">
        <v>28</v>
      </c>
      <c r="F28" s="9" t="s">
        <v>29</v>
      </c>
      <c r="G28" s="7" t="s">
        <v>22</v>
      </c>
      <c r="H28" s="8" t="s">
        <v>28</v>
      </c>
      <c r="I28" s="90" t="s">
        <v>30</v>
      </c>
      <c r="J28" s="8" t="s">
        <v>28</v>
      </c>
      <c r="K28" s="9" t="s">
        <v>32</v>
      </c>
      <c r="L28" s="67"/>
      <c r="M28" s="67"/>
      <c r="N28" s="67"/>
      <c r="O28" s="67"/>
      <c r="P28" s="47"/>
      <c r="Q28" s="47"/>
    </row>
    <row r="29" spans="1:17" ht="18" customHeight="1" thickTop="1" thickBot="1">
      <c r="A29" s="10">
        <v>1</v>
      </c>
      <c r="B29" s="11">
        <v>2</v>
      </c>
      <c r="C29" s="12">
        <v>3</v>
      </c>
      <c r="D29" s="13">
        <v>4</v>
      </c>
      <c r="E29" s="11">
        <v>5</v>
      </c>
      <c r="F29" s="14">
        <v>6</v>
      </c>
      <c r="G29" s="15" t="s">
        <v>23</v>
      </c>
      <c r="H29" s="62">
        <v>8</v>
      </c>
      <c r="I29" s="88">
        <v>9</v>
      </c>
      <c r="J29" s="62">
        <v>10</v>
      </c>
      <c r="K29" s="92">
        <v>11</v>
      </c>
      <c r="L29" s="69"/>
      <c r="M29" s="68"/>
      <c r="N29" s="69"/>
      <c r="O29" s="69"/>
    </row>
    <row r="30" spans="1:17" ht="13.5" customHeight="1" thickTop="1" thickBot="1">
      <c r="A30" s="202"/>
      <c r="B30" s="195">
        <v>560</v>
      </c>
      <c r="C30" s="50" t="s">
        <v>13</v>
      </c>
      <c r="D30" s="51" t="s">
        <v>14</v>
      </c>
      <c r="E30" s="16"/>
      <c r="F30" s="17"/>
      <c r="G30" s="18"/>
      <c r="H30" s="63"/>
      <c r="I30" s="89">
        <v>17893470.460000001</v>
      </c>
      <c r="J30" s="19"/>
      <c r="K30" s="61">
        <v>17893470.460000001</v>
      </c>
      <c r="L30" s="71"/>
      <c r="M30" s="70"/>
      <c r="N30" s="71"/>
      <c r="O30" s="71"/>
    </row>
    <row r="31" spans="1:17" ht="15" customHeight="1" thickTop="1">
      <c r="A31" s="203"/>
      <c r="B31" s="193"/>
      <c r="C31" s="55">
        <v>311</v>
      </c>
      <c r="D31" s="56" t="s">
        <v>15</v>
      </c>
      <c r="E31" s="21"/>
      <c r="F31" s="22"/>
      <c r="G31" s="23"/>
      <c r="H31" s="64"/>
      <c r="I31" s="89">
        <v>17692363.149999999</v>
      </c>
      <c r="J31" s="93"/>
      <c r="K31" s="61">
        <v>17893470.460000001</v>
      </c>
      <c r="L31" s="72"/>
      <c r="M31" s="43"/>
      <c r="N31" s="28"/>
      <c r="O31" s="72"/>
      <c r="Q31" s="2"/>
    </row>
    <row r="32" spans="1:17" ht="15.75" customHeight="1">
      <c r="A32" s="203"/>
      <c r="B32" s="193"/>
      <c r="C32" s="52" t="s">
        <v>45</v>
      </c>
      <c r="D32" s="51" t="s">
        <v>46</v>
      </c>
      <c r="E32" s="49">
        <v>16962307</v>
      </c>
      <c r="F32" s="25">
        <v>11012883.689999999</v>
      </c>
      <c r="G32" s="25">
        <v>64.930000000000007</v>
      </c>
      <c r="H32" s="65"/>
      <c r="I32" s="91"/>
      <c r="J32" s="49">
        <v>16962307</v>
      </c>
      <c r="K32" s="49">
        <v>11012883.689999999</v>
      </c>
      <c r="L32" s="71"/>
      <c r="M32" s="73"/>
      <c r="N32" s="74"/>
      <c r="O32" s="71"/>
    </row>
    <row r="33" spans="1:19" ht="18.75" customHeight="1">
      <c r="A33" s="203"/>
      <c r="B33" s="193"/>
      <c r="C33" s="97" t="s">
        <v>47</v>
      </c>
      <c r="D33" s="51" t="s">
        <v>48</v>
      </c>
      <c r="E33" s="49">
        <v>497280</v>
      </c>
      <c r="F33" s="25"/>
      <c r="G33" s="57">
        <f>F33/E33</f>
        <v>0</v>
      </c>
      <c r="H33" s="65"/>
      <c r="I33" s="91"/>
      <c r="J33" s="49">
        <v>497280</v>
      </c>
      <c r="K33" s="49"/>
      <c r="L33" s="71"/>
      <c r="M33" s="73"/>
      <c r="N33" s="74"/>
      <c r="O33" s="71"/>
    </row>
    <row r="34" spans="1:19" s="24" customFormat="1" ht="18.75" customHeight="1" thickBot="1">
      <c r="A34" s="204"/>
      <c r="B34" s="196"/>
      <c r="C34" s="82">
        <v>732</v>
      </c>
      <c r="D34" s="83" t="s">
        <v>16</v>
      </c>
      <c r="E34" s="152">
        <v>17459587</v>
      </c>
      <c r="F34" s="158">
        <v>11012883.689999999</v>
      </c>
      <c r="G34" s="158">
        <v>63.08</v>
      </c>
      <c r="H34" s="84"/>
      <c r="I34" s="154"/>
      <c r="J34" s="152">
        <v>17459587</v>
      </c>
      <c r="K34" s="152">
        <v>11012883.689999999</v>
      </c>
      <c r="L34" s="71"/>
      <c r="M34" s="73"/>
      <c r="N34" s="74"/>
      <c r="O34" s="71"/>
    </row>
    <row r="35" spans="1:19" ht="16.5" thickTop="1" thickBot="1">
      <c r="A35" s="27"/>
      <c r="B35" s="27"/>
      <c r="C35" s="201" t="s">
        <v>3</v>
      </c>
      <c r="D35" s="201"/>
      <c r="E35" s="159">
        <v>17459587</v>
      </c>
      <c r="F35" s="160">
        <v>11012883.689999999</v>
      </c>
      <c r="G35" s="170">
        <v>63.08</v>
      </c>
      <c r="H35" s="58"/>
      <c r="I35" s="155">
        <v>17893470.460000001</v>
      </c>
      <c r="J35" s="156">
        <v>17459587</v>
      </c>
      <c r="K35" s="157">
        <v>28906354.149999999</v>
      </c>
      <c r="L35" s="60"/>
      <c r="M35" s="60"/>
      <c r="N35" s="59" t="e">
        <f>N31+#REF!</f>
        <v>#REF!</v>
      </c>
      <c r="O35" s="59" t="e">
        <f>O31+#REF!</f>
        <v>#REF!</v>
      </c>
    </row>
    <row r="36" spans="1:19" ht="15.75" thickBot="1">
      <c r="A36" s="27"/>
      <c r="B36" s="27"/>
      <c r="C36" s="31"/>
      <c r="D36" s="153"/>
      <c r="E36" s="32"/>
      <c r="F36" s="32"/>
      <c r="G36" s="33"/>
      <c r="H36" s="33"/>
      <c r="I36" s="32"/>
      <c r="J36" s="32"/>
      <c r="K36" s="32"/>
      <c r="L36" s="32"/>
      <c r="M36" s="32"/>
      <c r="N36" s="34"/>
      <c r="O36" s="34"/>
    </row>
    <row r="37" spans="1:19" s="24" customFormat="1" ht="30" customHeight="1" thickBot="1">
      <c r="A37" s="187" t="s">
        <v>2</v>
      </c>
      <c r="B37" s="187"/>
      <c r="C37" s="187"/>
      <c r="D37" s="188"/>
      <c r="E37" s="205" t="s">
        <v>19</v>
      </c>
      <c r="F37" s="189"/>
      <c r="G37" s="189"/>
      <c r="H37" s="179"/>
      <c r="I37" s="205" t="s">
        <v>17</v>
      </c>
      <c r="J37" s="179"/>
      <c r="K37" s="189" t="s">
        <v>18</v>
      </c>
      <c r="L37" s="189"/>
      <c r="M37" s="189"/>
      <c r="N37" s="178" t="s">
        <v>0</v>
      </c>
      <c r="O37" s="206"/>
    </row>
    <row r="38" spans="1:19" ht="94.5" customHeight="1" thickBot="1">
      <c r="A38" s="6" t="s">
        <v>9</v>
      </c>
      <c r="B38" s="53" t="s">
        <v>6</v>
      </c>
      <c r="C38" s="53" t="s">
        <v>7</v>
      </c>
      <c r="D38" s="54" t="s">
        <v>8</v>
      </c>
      <c r="E38" s="8" t="s">
        <v>28</v>
      </c>
      <c r="F38" s="9" t="s">
        <v>31</v>
      </c>
      <c r="G38" s="9" t="s">
        <v>20</v>
      </c>
      <c r="H38" s="7" t="s">
        <v>21</v>
      </c>
      <c r="I38" s="8" t="s">
        <v>28</v>
      </c>
      <c r="J38" s="7" t="s">
        <v>31</v>
      </c>
      <c r="K38" s="8" t="s">
        <v>28</v>
      </c>
      <c r="L38" s="9" t="s">
        <v>31</v>
      </c>
      <c r="M38" s="7" t="s">
        <v>24</v>
      </c>
      <c r="N38" s="150" t="s">
        <v>28</v>
      </c>
      <c r="O38" s="151" t="s">
        <v>5</v>
      </c>
      <c r="P38" s="30"/>
      <c r="Q38" s="30"/>
      <c r="R38" s="30"/>
      <c r="S38" s="30"/>
    </row>
    <row r="39" spans="1:19" ht="13.5" customHeight="1" thickTop="1" thickBot="1">
      <c r="A39" s="10">
        <v>1</v>
      </c>
      <c r="B39" s="102">
        <v>2</v>
      </c>
      <c r="C39" s="100">
        <v>3</v>
      </c>
      <c r="D39" s="101">
        <v>4</v>
      </c>
      <c r="E39" s="102">
        <v>5</v>
      </c>
      <c r="F39" s="103">
        <v>6</v>
      </c>
      <c r="G39" s="103">
        <v>7</v>
      </c>
      <c r="H39" s="104">
        <v>8</v>
      </c>
      <c r="I39" s="102">
        <v>9</v>
      </c>
      <c r="J39" s="104">
        <v>10</v>
      </c>
      <c r="K39" s="102">
        <v>11</v>
      </c>
      <c r="L39" s="103">
        <v>12</v>
      </c>
      <c r="M39" s="104" t="s">
        <v>33</v>
      </c>
      <c r="N39" s="105" t="s">
        <v>25</v>
      </c>
      <c r="O39" s="109" t="s">
        <v>26</v>
      </c>
      <c r="P39" s="42"/>
    </row>
    <row r="40" spans="1:19" ht="13.5" customHeight="1" thickTop="1" thickBot="1">
      <c r="A40" s="111"/>
      <c r="B40" s="121"/>
      <c r="C40" s="123" t="s">
        <v>65</v>
      </c>
      <c r="D40" s="122" t="s">
        <v>66</v>
      </c>
      <c r="E40" s="126">
        <v>10000</v>
      </c>
      <c r="F40" s="126">
        <v>7874.57</v>
      </c>
      <c r="G40" s="110"/>
      <c r="H40" s="110"/>
      <c r="I40" s="110"/>
      <c r="J40" s="110"/>
      <c r="K40" s="126"/>
      <c r="L40" s="126"/>
      <c r="M40" s="98"/>
      <c r="N40" s="126">
        <v>10000</v>
      </c>
      <c r="O40" s="126">
        <v>7874.57</v>
      </c>
      <c r="P40" s="145"/>
      <c r="Q40" s="42"/>
      <c r="R40" s="42"/>
    </row>
    <row r="41" spans="1:19" ht="13.5" customHeight="1" thickTop="1" thickBot="1">
      <c r="A41" s="111"/>
      <c r="B41" s="99"/>
      <c r="C41" s="124">
        <v>421</v>
      </c>
      <c r="D41" s="125" t="s">
        <v>66</v>
      </c>
      <c r="E41" s="126">
        <v>10000</v>
      </c>
      <c r="F41" s="126">
        <v>7874.57</v>
      </c>
      <c r="G41" s="110"/>
      <c r="H41" s="110"/>
      <c r="I41" s="110"/>
      <c r="J41" s="110"/>
      <c r="K41" s="126"/>
      <c r="L41" s="126"/>
      <c r="M41" s="98"/>
      <c r="N41" s="126">
        <v>10000</v>
      </c>
      <c r="O41" s="126">
        <v>7874.57</v>
      </c>
      <c r="P41" s="145"/>
      <c r="Q41" s="42"/>
      <c r="R41" s="42"/>
    </row>
    <row r="42" spans="1:19" ht="13.5" hidden="1" customHeight="1" thickTop="1" thickBot="1">
      <c r="A42" s="111"/>
      <c r="B42" s="99"/>
      <c r="C42" s="112"/>
      <c r="D42" s="109"/>
      <c r="E42" s="110"/>
      <c r="F42" s="110"/>
      <c r="G42" s="110"/>
      <c r="H42" s="110"/>
      <c r="I42" s="110"/>
      <c r="J42" s="110"/>
      <c r="K42" s="98"/>
      <c r="L42" s="98"/>
      <c r="M42" s="98"/>
      <c r="N42" s="144"/>
      <c r="O42" s="144"/>
      <c r="P42" s="146"/>
      <c r="Q42" s="42"/>
      <c r="R42" s="127"/>
    </row>
    <row r="43" spans="1:19" ht="16.5" customHeight="1" thickTop="1">
      <c r="A43" s="200"/>
      <c r="B43" s="193">
        <v>560</v>
      </c>
      <c r="C43" s="113" t="s">
        <v>49</v>
      </c>
      <c r="D43" s="20" t="s">
        <v>50</v>
      </c>
      <c r="E43" s="26"/>
      <c r="F43" s="26"/>
      <c r="G43" s="106">
        <f>F43*0.85</f>
        <v>0</v>
      </c>
      <c r="H43" s="107">
        <f>F43*0.15</f>
        <v>0</v>
      </c>
      <c r="I43" s="26">
        <v>35760</v>
      </c>
      <c r="J43" s="108"/>
      <c r="K43" s="128"/>
      <c r="L43" s="129"/>
      <c r="M43" s="130"/>
      <c r="N43" s="26">
        <v>35760</v>
      </c>
      <c r="O43" s="147">
        <f>F43+J43</f>
        <v>0</v>
      </c>
      <c r="Q43" s="42"/>
    </row>
    <row r="44" spans="1:19" ht="18" customHeight="1">
      <c r="A44" s="198"/>
      <c r="B44" s="193"/>
      <c r="C44" s="114">
        <v>423</v>
      </c>
      <c r="D44" s="35" t="s">
        <v>51</v>
      </c>
      <c r="E44" s="36"/>
      <c r="F44" s="36"/>
      <c r="G44" s="76" t="s">
        <v>68</v>
      </c>
      <c r="H44" s="78">
        <f>F44*0.15</f>
        <v>0</v>
      </c>
      <c r="I44" s="26">
        <v>35760</v>
      </c>
      <c r="J44" s="79"/>
      <c r="K44" s="131"/>
      <c r="L44" s="132"/>
      <c r="M44" s="133"/>
      <c r="N44" s="26">
        <v>35760</v>
      </c>
      <c r="O44" s="148">
        <f>SUM(O43)</f>
        <v>0</v>
      </c>
    </row>
    <row r="45" spans="1:19" ht="25.5">
      <c r="A45" s="197"/>
      <c r="B45" s="193"/>
      <c r="C45" s="113" t="s">
        <v>52</v>
      </c>
      <c r="D45" s="20" t="s">
        <v>53</v>
      </c>
      <c r="E45" s="26"/>
      <c r="F45" s="26"/>
      <c r="G45" s="75">
        <f t="shared" ref="G45:G60" si="0">F45*0.85</f>
        <v>0</v>
      </c>
      <c r="H45" s="78">
        <f t="shared" ref="H45:H60" si="1">F45*0.15</f>
        <v>0</v>
      </c>
      <c r="I45" s="37">
        <v>11840000</v>
      </c>
      <c r="J45" s="80"/>
      <c r="K45" s="128"/>
      <c r="L45" s="129"/>
      <c r="M45" s="130" t="s">
        <v>67</v>
      </c>
      <c r="N45" s="37">
        <v>11840000</v>
      </c>
      <c r="O45" s="147">
        <f>F45+J45</f>
        <v>0</v>
      </c>
    </row>
    <row r="46" spans="1:19" ht="15">
      <c r="A46" s="199"/>
      <c r="B46" s="193"/>
      <c r="C46" s="115">
        <v>424</v>
      </c>
      <c r="D46" s="35" t="s">
        <v>54</v>
      </c>
      <c r="E46" s="26"/>
      <c r="F46" s="26"/>
      <c r="G46" s="75">
        <f t="shared" si="0"/>
        <v>0</v>
      </c>
      <c r="H46" s="78">
        <f t="shared" si="1"/>
        <v>0</v>
      </c>
      <c r="I46" s="37">
        <v>11840000</v>
      </c>
      <c r="J46" s="80"/>
      <c r="K46" s="128"/>
      <c r="L46" s="129"/>
      <c r="M46" s="130"/>
      <c r="N46" s="37">
        <v>11840000</v>
      </c>
      <c r="O46" s="147"/>
    </row>
    <row r="47" spans="1:19" s="24" customFormat="1" ht="15">
      <c r="A47" s="199"/>
      <c r="B47" s="193"/>
      <c r="C47" s="116" t="s">
        <v>55</v>
      </c>
      <c r="D47" s="20" t="s">
        <v>57</v>
      </c>
      <c r="E47" s="26"/>
      <c r="F47" s="26"/>
      <c r="G47" s="75">
        <f t="shared" si="0"/>
        <v>0</v>
      </c>
      <c r="H47" s="78">
        <f t="shared" si="1"/>
        <v>0</v>
      </c>
      <c r="I47" s="37">
        <v>1110000</v>
      </c>
      <c r="J47" s="80"/>
      <c r="K47" s="128"/>
      <c r="L47" s="129"/>
      <c r="M47" s="130"/>
      <c r="N47" s="37">
        <v>1110000</v>
      </c>
      <c r="O47" s="147"/>
    </row>
    <row r="48" spans="1:19" s="24" customFormat="1" ht="15">
      <c r="A48" s="198"/>
      <c r="B48" s="193"/>
      <c r="C48" s="117" t="s">
        <v>56</v>
      </c>
      <c r="D48" s="20" t="s">
        <v>58</v>
      </c>
      <c r="E48" s="36"/>
      <c r="F48" s="36"/>
      <c r="G48" s="76">
        <f t="shared" si="0"/>
        <v>0</v>
      </c>
      <c r="H48" s="78">
        <f t="shared" si="1"/>
        <v>0</v>
      </c>
      <c r="I48" s="37">
        <v>0</v>
      </c>
      <c r="J48" s="80"/>
      <c r="K48" s="128"/>
      <c r="L48" s="129"/>
      <c r="M48" s="130"/>
      <c r="N48" s="37">
        <v>0</v>
      </c>
      <c r="O48" s="147"/>
    </row>
    <row r="49" spans="1:19" s="24" customFormat="1" ht="15">
      <c r="A49" s="197"/>
      <c r="B49" s="193"/>
      <c r="C49" s="115">
        <v>463</v>
      </c>
      <c r="D49" s="35" t="s">
        <v>59</v>
      </c>
      <c r="E49" s="26"/>
      <c r="F49" s="26"/>
      <c r="G49" s="75">
        <f t="shared" si="0"/>
        <v>0</v>
      </c>
      <c r="H49" s="78">
        <f t="shared" si="1"/>
        <v>0</v>
      </c>
      <c r="I49" s="37">
        <v>1110000</v>
      </c>
      <c r="J49" s="80"/>
      <c r="K49" s="128"/>
      <c r="L49" s="129"/>
      <c r="M49" s="130"/>
      <c r="N49" s="37">
        <v>1110000</v>
      </c>
      <c r="O49" s="147"/>
    </row>
    <row r="50" spans="1:19" s="24" customFormat="1" ht="15">
      <c r="A50" s="199"/>
      <c r="B50" s="193"/>
      <c r="C50" s="117" t="s">
        <v>60</v>
      </c>
      <c r="D50" s="20" t="s">
        <v>61</v>
      </c>
      <c r="E50" s="26"/>
      <c r="F50" s="26"/>
      <c r="G50" s="75">
        <f t="shared" si="0"/>
        <v>0</v>
      </c>
      <c r="H50" s="78">
        <f t="shared" si="1"/>
        <v>0</v>
      </c>
      <c r="I50" s="37">
        <v>3976547</v>
      </c>
      <c r="J50" s="80">
        <v>1005305.21</v>
      </c>
      <c r="K50" s="128"/>
      <c r="L50" s="129"/>
      <c r="M50" s="130"/>
      <c r="N50" s="37">
        <v>3976547</v>
      </c>
      <c r="O50" s="149">
        <v>1005305.21</v>
      </c>
    </row>
    <row r="51" spans="1:19" s="24" customFormat="1" ht="15">
      <c r="A51" s="199"/>
      <c r="B51" s="193"/>
      <c r="C51" s="117" t="s">
        <v>62</v>
      </c>
      <c r="D51" s="20" t="s">
        <v>63</v>
      </c>
      <c r="E51" s="26"/>
      <c r="F51" s="26"/>
      <c r="G51" s="75">
        <f t="shared" si="0"/>
        <v>0</v>
      </c>
      <c r="H51" s="78">
        <f t="shared" si="1"/>
        <v>0</v>
      </c>
      <c r="I51" s="37">
        <v>497280</v>
      </c>
      <c r="J51" s="80"/>
      <c r="K51" s="128"/>
      <c r="L51" s="129"/>
      <c r="M51" s="130"/>
      <c r="N51" s="37">
        <v>497280</v>
      </c>
      <c r="O51" s="147"/>
    </row>
    <row r="52" spans="1:19" s="24" customFormat="1" ht="15">
      <c r="A52" s="198"/>
      <c r="B52" s="193"/>
      <c r="C52" s="118">
        <v>465</v>
      </c>
      <c r="D52" s="20" t="s">
        <v>64</v>
      </c>
      <c r="E52" s="38"/>
      <c r="F52" s="39"/>
      <c r="G52" s="76">
        <f t="shared" si="0"/>
        <v>0</v>
      </c>
      <c r="H52" s="78">
        <f t="shared" si="1"/>
        <v>0</v>
      </c>
      <c r="I52" s="38">
        <v>4473827</v>
      </c>
      <c r="J52" s="80">
        <v>1005305.21</v>
      </c>
      <c r="K52" s="136"/>
      <c r="L52" s="137"/>
      <c r="M52" s="138"/>
      <c r="N52" s="38">
        <v>4473827</v>
      </c>
      <c r="O52" s="149">
        <v>1005305.21</v>
      </c>
    </row>
    <row r="53" spans="1:19" s="24" customFormat="1" ht="15" hidden="1">
      <c r="A53" s="197"/>
      <c r="B53" s="193"/>
      <c r="C53" s="117"/>
      <c r="D53" s="20"/>
      <c r="E53" s="36"/>
      <c r="F53" s="36"/>
      <c r="G53" s="75">
        <f t="shared" si="0"/>
        <v>0</v>
      </c>
      <c r="H53" s="78">
        <f t="shared" si="1"/>
        <v>0</v>
      </c>
      <c r="I53" s="38"/>
      <c r="J53" s="81"/>
      <c r="K53" s="131"/>
      <c r="L53" s="132"/>
      <c r="M53" s="133"/>
      <c r="N53" s="142"/>
      <c r="O53" s="143"/>
    </row>
    <row r="54" spans="1:19" ht="15" hidden="1">
      <c r="A54" s="198"/>
      <c r="B54" s="193"/>
      <c r="C54" s="118"/>
      <c r="D54" s="35"/>
      <c r="E54" s="36"/>
      <c r="F54" s="36"/>
      <c r="G54" s="76">
        <f t="shared" si="0"/>
        <v>0</v>
      </c>
      <c r="H54" s="78">
        <f t="shared" si="1"/>
        <v>0</v>
      </c>
      <c r="I54" s="38"/>
      <c r="J54" s="81"/>
      <c r="K54" s="131"/>
      <c r="L54" s="132"/>
      <c r="M54" s="133"/>
      <c r="N54" s="142"/>
      <c r="O54" s="143"/>
    </row>
    <row r="55" spans="1:19" ht="15" hidden="1">
      <c r="A55" s="197"/>
      <c r="B55" s="193"/>
      <c r="C55" s="117"/>
      <c r="D55" s="20"/>
      <c r="E55" s="36"/>
      <c r="F55" s="36"/>
      <c r="G55" s="75">
        <f t="shared" si="0"/>
        <v>0</v>
      </c>
      <c r="H55" s="78">
        <f t="shared" si="1"/>
        <v>0</v>
      </c>
      <c r="I55" s="38"/>
      <c r="J55" s="81"/>
      <c r="K55" s="131"/>
      <c r="L55" s="132"/>
      <c r="M55" s="133"/>
      <c r="N55" s="142"/>
      <c r="O55" s="143"/>
    </row>
    <row r="56" spans="1:19" ht="15" hidden="1">
      <c r="A56" s="198"/>
      <c r="B56" s="193"/>
      <c r="C56" s="118"/>
      <c r="D56" s="35"/>
      <c r="E56" s="38"/>
      <c r="F56" s="39"/>
      <c r="G56" s="76">
        <f t="shared" si="0"/>
        <v>0</v>
      </c>
      <c r="H56" s="78">
        <f t="shared" si="1"/>
        <v>0</v>
      </c>
      <c r="I56" s="38"/>
      <c r="J56" s="81"/>
      <c r="K56" s="131"/>
      <c r="L56" s="132"/>
      <c r="M56" s="133"/>
      <c r="N56" s="142"/>
      <c r="O56" s="143"/>
    </row>
    <row r="57" spans="1:19" ht="15" hidden="1">
      <c r="A57" s="197"/>
      <c r="B57" s="193"/>
      <c r="C57" s="117"/>
      <c r="D57" s="20"/>
      <c r="E57" s="36"/>
      <c r="F57" s="36"/>
      <c r="G57" s="75">
        <f t="shared" si="0"/>
        <v>0</v>
      </c>
      <c r="H57" s="78">
        <f t="shared" si="1"/>
        <v>0</v>
      </c>
      <c r="I57" s="38"/>
      <c r="J57" s="81"/>
      <c r="K57" s="131"/>
      <c r="L57" s="132"/>
      <c r="M57" s="133"/>
      <c r="N57" s="142"/>
      <c r="O57" s="143"/>
    </row>
    <row r="58" spans="1:19" ht="15" hidden="1">
      <c r="A58" s="198"/>
      <c r="B58" s="193"/>
      <c r="C58" s="118"/>
      <c r="D58" s="35"/>
      <c r="E58" s="38"/>
      <c r="F58" s="39"/>
      <c r="G58" s="76">
        <f t="shared" si="0"/>
        <v>0</v>
      </c>
      <c r="H58" s="78">
        <f t="shared" si="1"/>
        <v>0</v>
      </c>
      <c r="I58" s="38"/>
      <c r="J58" s="81"/>
      <c r="K58" s="131"/>
      <c r="L58" s="132"/>
      <c r="M58" s="133"/>
      <c r="N58" s="142"/>
      <c r="O58" s="143"/>
    </row>
    <row r="59" spans="1:19" ht="15" hidden="1">
      <c r="A59" s="197"/>
      <c r="B59" s="193"/>
      <c r="C59" s="119"/>
      <c r="D59" s="40"/>
      <c r="E59" s="26"/>
      <c r="F59" s="26"/>
      <c r="G59" s="75">
        <f t="shared" si="0"/>
        <v>0</v>
      </c>
      <c r="H59" s="78">
        <f t="shared" si="1"/>
        <v>0</v>
      </c>
      <c r="I59" s="37"/>
      <c r="J59" s="80"/>
      <c r="K59" s="128"/>
      <c r="L59" s="129"/>
      <c r="M59" s="130"/>
      <c r="N59" s="134">
        <f>E59+I59</f>
        <v>0</v>
      </c>
      <c r="O59" s="135">
        <f>F59+J59</f>
        <v>0</v>
      </c>
    </row>
    <row r="60" spans="1:19" ht="15.75" thickBot="1">
      <c r="A60" s="207"/>
      <c r="B60" s="194"/>
      <c r="C60" s="120"/>
      <c r="D60" s="41"/>
      <c r="E60" s="161"/>
      <c r="F60" s="162"/>
      <c r="G60" s="77">
        <f t="shared" si="0"/>
        <v>0</v>
      </c>
      <c r="H60" s="96">
        <f t="shared" si="1"/>
        <v>0</v>
      </c>
      <c r="I60" s="164"/>
      <c r="J60" s="165"/>
      <c r="K60" s="139"/>
      <c r="L60" s="140"/>
      <c r="M60" s="141"/>
      <c r="N60" s="168">
        <f>SUM(N59)</f>
        <v>0</v>
      </c>
      <c r="O60" s="169">
        <f>SUM(O59)</f>
        <v>0</v>
      </c>
    </row>
    <row r="61" spans="1:19" s="24" customFormat="1" ht="16.5" thickTop="1" thickBot="1">
      <c r="A61" s="42"/>
      <c r="B61" s="42"/>
      <c r="C61" s="201" t="s">
        <v>4</v>
      </c>
      <c r="D61" s="201"/>
      <c r="E61" s="163">
        <v>10000</v>
      </c>
      <c r="F61" s="126">
        <v>7874.57</v>
      </c>
      <c r="G61" s="58">
        <f>F61/E61</f>
        <v>0.78745699999999996</v>
      </c>
      <c r="H61" s="58"/>
      <c r="I61" s="166">
        <v>17459587</v>
      </c>
      <c r="J61" s="167">
        <v>1005305.21</v>
      </c>
      <c r="K61" s="29"/>
      <c r="L61" s="29"/>
      <c r="M61" s="29"/>
      <c r="N61" s="166">
        <v>17469587</v>
      </c>
      <c r="O61" s="167">
        <v>1013179.78</v>
      </c>
    </row>
    <row r="62" spans="1:19" s="24" customFormat="1" ht="37.5" customHeight="1" thickBo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95"/>
      <c r="M62" s="95"/>
      <c r="N62" s="95"/>
      <c r="O62" s="95"/>
    </row>
    <row r="63" spans="1:19" ht="15" customHeight="1">
      <c r="L63" s="181" t="s">
        <v>38</v>
      </c>
      <c r="M63" s="181"/>
      <c r="N63" s="181"/>
      <c r="O63" s="181"/>
      <c r="P63" s="30"/>
      <c r="Q63" s="30"/>
      <c r="R63" s="30"/>
      <c r="S63" s="30"/>
    </row>
    <row r="64" spans="1:19" ht="33" customHeight="1"/>
    <row r="65" spans="16:17" ht="44.25" customHeight="1"/>
    <row r="66" spans="16:17" ht="29.25" customHeight="1"/>
    <row r="67" spans="16:17">
      <c r="P67" s="30"/>
      <c r="Q67" s="30"/>
    </row>
  </sheetData>
  <mergeCells count="39">
    <mergeCell ref="L63:O63"/>
    <mergeCell ref="E37:H37"/>
    <mergeCell ref="A45:A48"/>
    <mergeCell ref="A53:A54"/>
    <mergeCell ref="A57:A58"/>
    <mergeCell ref="C61:D61"/>
    <mergeCell ref="N37:O37"/>
    <mergeCell ref="I37:J37"/>
    <mergeCell ref="A37:D37"/>
    <mergeCell ref="A59:A60"/>
    <mergeCell ref="A21:C21"/>
    <mergeCell ref="B43:B60"/>
    <mergeCell ref="K37:M37"/>
    <mergeCell ref="B30:B34"/>
    <mergeCell ref="A55:A56"/>
    <mergeCell ref="A49:A52"/>
    <mergeCell ref="A43:A44"/>
    <mergeCell ref="C35:D35"/>
    <mergeCell ref="A30:A34"/>
    <mergeCell ref="D22:E22"/>
    <mergeCell ref="N1:O1"/>
    <mergeCell ref="N27:O27"/>
    <mergeCell ref="A27:D27"/>
    <mergeCell ref="E27:G27"/>
    <mergeCell ref="A20:C20"/>
    <mergeCell ref="A2:D2"/>
    <mergeCell ref="J27:K27"/>
    <mergeCell ref="A6:D6"/>
    <mergeCell ref="A7:D7"/>
    <mergeCell ref="A3:D3"/>
    <mergeCell ref="A23:C23"/>
    <mergeCell ref="D21:E21"/>
    <mergeCell ref="A14:O14"/>
    <mergeCell ref="D20:E20"/>
    <mergeCell ref="H27:I27"/>
    <mergeCell ref="A17:O17"/>
    <mergeCell ref="A22:C22"/>
    <mergeCell ref="A10:D10"/>
    <mergeCell ref="D23:E23"/>
  </mergeCells>
  <phoneticPr fontId="1" type="noConversion"/>
  <printOptions horizontalCentered="1" verticalCentered="1"/>
  <pageMargins left="0" right="0" top="0" bottom="0" header="0" footer="0"/>
  <pageSetup paperSize="9" scale="4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član 5</vt:lpstr>
      <vt:lpstr>'član 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INDOK</dc:creator>
  <cp:lastModifiedBy>milena.nedeljkov</cp:lastModifiedBy>
  <cp:lastPrinted>2014-10-09T13:37:05Z</cp:lastPrinted>
  <dcterms:created xsi:type="dcterms:W3CDTF">2004-01-12T09:51:21Z</dcterms:created>
  <dcterms:modified xsi:type="dcterms:W3CDTF">2014-12-16T09:40:52Z</dcterms:modified>
</cp:coreProperties>
</file>