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cuments\GODISNJI IZVESTAJ 2021\SLAVICA LEKIC\KONTROLNE LISTE 2021\KONTROLA UPRAVLJANJA OTPADOM\"/>
    </mc:Choice>
  </mc:AlternateContent>
  <bookViews>
    <workbookView xWindow="0" yWindow="0" windowWidth="28800" windowHeight="11730"/>
  </bookViews>
  <sheets>
    <sheet name="Sazetak" sheetId="1" r:id="rId1"/>
    <sheet name="Emisije" sheetId="2" r:id="rId2"/>
    <sheet name="Složenost" sheetId="3" r:id="rId3"/>
    <sheet name="Lokacija" sheetId="4" r:id="rId4"/>
    <sheet name="Upravljanje" sheetId="5" r:id="rId5"/>
    <sheet name="Usaglašenost" sheetId="6" r:id="rId6"/>
    <sheet name="List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24" i="5"/>
  <c r="D16" i="4"/>
  <c r="D11" i="2"/>
  <c r="D16" i="2"/>
  <c r="D28" i="2"/>
  <c r="B2" i="7" l="1"/>
  <c r="A2" i="7"/>
  <c r="D7" i="3" l="1"/>
  <c r="D2" i="3" s="1"/>
  <c r="D13" i="1" s="1"/>
  <c r="D7" i="6" l="1"/>
  <c r="D2" i="6" s="1"/>
  <c r="G13" i="1" s="1"/>
  <c r="D7" i="5"/>
  <c r="D2" i="5" l="1"/>
  <c r="F13" i="1" s="1"/>
  <c r="D7" i="4"/>
  <c r="D6" i="2"/>
  <c r="D2" i="4" l="1"/>
  <c r="E13" i="1" s="1"/>
  <c r="D2" i="2"/>
  <c r="C13" i="1" s="1"/>
  <c r="B13" i="1" l="1"/>
  <c r="B14" i="1" s="1"/>
  <c r="D2" i="7" s="1"/>
  <c r="C2" i="7" l="1"/>
</calcChain>
</file>

<file path=xl/sharedStrings.xml><?xml version="1.0" encoding="utf-8"?>
<sst xmlns="http://schemas.openxmlformats.org/spreadsheetml/2006/main" count="181" uniqueCount="119">
  <si>
    <t>niži</t>
  </si>
  <si>
    <t>viši</t>
  </si>
  <si>
    <t>Kritičan</t>
  </si>
  <si>
    <t>Visok</t>
  </si>
  <si>
    <t>Srednji</t>
  </si>
  <si>
    <t>Nizak</t>
  </si>
  <si>
    <t>Emisije</t>
  </si>
  <si>
    <t>Lokacija</t>
  </si>
  <si>
    <t>Upravljanje</t>
  </si>
  <si>
    <t>Usaglašenost</t>
  </si>
  <si>
    <t>Ukupan br. bodova</t>
  </si>
  <si>
    <t>Kako koristiti ovaj alat</t>
  </si>
  <si>
    <t>Ukupna ocena za element rizika prikazana je u crvenom polju na vrhu stranice.</t>
  </si>
  <si>
    <t>EMISIJE</t>
  </si>
  <si>
    <t>Emisije u vazduh</t>
  </si>
  <si>
    <t>Bodovi</t>
  </si>
  <si>
    <t>Definicija</t>
  </si>
  <si>
    <t>Faktor značaja</t>
  </si>
  <si>
    <t>Nema emisija u vazduh</t>
  </si>
  <si>
    <t>Komponenta</t>
  </si>
  <si>
    <t>Emisije &lt; GVE</t>
  </si>
  <si>
    <t xml:space="preserve">Emisije ≥ GVE </t>
  </si>
  <si>
    <t>Emisija u vode i kanalizaciju</t>
  </si>
  <si>
    <t>Nema emisija u vode</t>
  </si>
  <si>
    <t>Buka</t>
  </si>
  <si>
    <t xml:space="preserve">Nema emisije </t>
  </si>
  <si>
    <t>Emisija buke je ispod granice</t>
  </si>
  <si>
    <t xml:space="preserve">Emisija buke iznad granice </t>
  </si>
  <si>
    <t xml:space="preserve">Fizičko hemijski tretman otpada </t>
  </si>
  <si>
    <t xml:space="preserve">Biološki tretman  otpada  </t>
  </si>
  <si>
    <t xml:space="preserve">Odlaganje otpada </t>
  </si>
  <si>
    <t>Termički tretman</t>
  </si>
  <si>
    <t>Količina otpada kojim se upravlja na lokaciji</t>
  </si>
  <si>
    <t xml:space="preserve">Neopasan otpad  &gt; 2000 t/god ili opasan otpad  &gt;2 t/god </t>
  </si>
  <si>
    <t xml:space="preserve">Neopasan otpad  &gt; 20000  t/god ili opasan otpad  &gt;5000 t/god </t>
  </si>
  <si>
    <t xml:space="preserve">Neopasan otpad  &gt; 50000  t/god ili opasan otpad  &gt;10000 t/god </t>
  </si>
  <si>
    <t>Neopasan otpad  &gt; 100000  t/god ili opasan otpad  &gt;20000 t/god</t>
  </si>
  <si>
    <t>LOKACIJA</t>
  </si>
  <si>
    <t>Osetljive oblasti van sfere uticaja emisija ili na udaljenosti &lt;10 km</t>
  </si>
  <si>
    <t>Osetljiva oblast je blizu prostorija postrojenja, na udaljenosti &lt;100 m</t>
  </si>
  <si>
    <t>UPRAVLJANJE</t>
  </si>
  <si>
    <t>Žalbe</t>
  </si>
  <si>
    <t>Odnos operatera</t>
  </si>
  <si>
    <t>Score</t>
  </si>
  <si>
    <t>Sistemi upravljanja životnom sredinom</t>
  </si>
  <si>
    <t>USAGLAŠENOST</t>
  </si>
  <si>
    <t xml:space="preserve">Bez aktivnosti </t>
  </si>
  <si>
    <t>Neopasan otpad  &lt; 1000 t/god ili opasan otpad  &lt;100 t/god</t>
  </si>
  <si>
    <t>Neopasan otpad 1000 – 10000 t/god ili opasan otpad  100 – 500 t/god</t>
  </si>
  <si>
    <t>Neopasan otpad  &gt;1000 t/god ili opasan otpad  &gt;500 t/god</t>
  </si>
  <si>
    <t>Uticaj na ambijentalnu životnu sredinu</t>
  </si>
  <si>
    <t xml:space="preserve">Nema doprinosa postrojenja i stoga nema uticaja na kvalitet životne sredine  </t>
  </si>
  <si>
    <t xml:space="preserve">Postoji doprinos postrojenja, ali je kvalitet životne sredine bolji od ambijentalnog standarda               </t>
  </si>
  <si>
    <t xml:space="preserve">Postoji doprinos postrojenja, ali je kvalitet životne sredine uskladjen sa ambijentalnim standardima  </t>
  </si>
  <si>
    <t xml:space="preserve">Emisije iz postrojenja, povremeno dovode do kršenja standarda kvaliteta životne sredine                    </t>
  </si>
  <si>
    <t>Emisije iz postrojenja, često dovode do kršenja standarda kvaliteta životne sredine</t>
  </si>
  <si>
    <t>Prisustvo osetljivih oblasti</t>
  </si>
  <si>
    <t xml:space="preserve">Nema osetljivih oblasti u okruženju ili na udaljenosti &gt;10 km </t>
  </si>
  <si>
    <t xml:space="preserve">Osetljiva oblast je u okviru sfere uticaja emisija ili na udaljenosti &lt;5 km </t>
  </si>
  <si>
    <t xml:space="preserve">Postrojenje je u okviru osetljive oblasti ili u neposrednoj blizini  </t>
  </si>
  <si>
    <t>Nema žalbi u vezi sa životnom sredinom u poslednjih 5 godina</t>
  </si>
  <si>
    <t xml:space="preserve">Jedna manja žalba u vezi sa životnom sredinom u poslednjih 5 godina </t>
  </si>
  <si>
    <t xml:space="preserve">Najmanje  2 manje žalbe u vezi životne sredine u poslednjih 5 godina </t>
  </si>
  <si>
    <t xml:space="preserve">Jedna važna zalba u vezi sa životnom sredinom u poslednjih 5 godina </t>
  </si>
  <si>
    <t xml:space="preserve">Najmanje 2 važne žalbe u vezi sa životnom sredinom u poslednjih 5 godina                    </t>
  </si>
  <si>
    <t>Najmanje 2 važne žalbe u vezi sa životnom sredinom u poslednje 2godine</t>
  </si>
  <si>
    <t>Računaju se samo žalbe koje su osnovane</t>
  </si>
  <si>
    <t>Operater reaguje odmah nakon prepoznavanja uslova bitne neusaglašenosti</t>
  </si>
  <si>
    <t xml:space="preserve">Postoji sistem upravljanja životnom sredinom                                                                              </t>
  </si>
  <si>
    <t xml:space="preserve">Postoje elementi sistema upravljanja životnom sredinom i kompetentno rukovodstvo  </t>
  </si>
  <si>
    <t>Ne postoji struktuiran sistem upravljanja životnom sredinom na lokaciji i loše se upravlja</t>
  </si>
  <si>
    <t xml:space="preserve">Nema neusaglašenosti u poslednjih 5 godina </t>
  </si>
  <si>
    <t>Za rešenje kojim je naložena bitna mera, izdato u poslednjih 5 godina</t>
  </si>
  <si>
    <t xml:space="preserve">Za rešenje sa izrečenom zabranom, izdato u poslednjih 5 godina  </t>
  </si>
  <si>
    <t>Ako je operater učinio prekršaj u poslednjih 5 godina</t>
  </si>
  <si>
    <t xml:space="preserve">Ako je operater učinio privredni prestup u poslednjih 5 godina </t>
  </si>
  <si>
    <t>Ako je operater učinio krivično delo u poslednjih 5 godina</t>
  </si>
  <si>
    <t>Stepen rizika</t>
  </si>
  <si>
    <t>Podaci o objektu:</t>
  </si>
  <si>
    <t>Složenost</t>
  </si>
  <si>
    <r>
      <t>U slučaju prekograničnog kretanja otpada u stranim zemljama (</t>
    </r>
    <r>
      <rPr>
        <b/>
        <sz val="11"/>
        <rFont val="Calibri"/>
        <family val="2"/>
        <scheme val="minor"/>
      </rPr>
      <t xml:space="preserve">zbog rizika) </t>
    </r>
    <r>
      <rPr>
        <b/>
        <sz val="11"/>
        <color rgb="FF000000"/>
        <rFont val="Arial"/>
        <family val="2"/>
      </rPr>
      <t>granice za bodovanje su niže:</t>
    </r>
  </si>
  <si>
    <t xml:space="preserve">Ukupan broj bodova  </t>
  </si>
  <si>
    <t>Ukupan broj bodova</t>
  </si>
  <si>
    <t>Skladištenje otpada</t>
  </si>
  <si>
    <t>Pod sistemom upravljanja se podrazumeva na primer ISO 14000 i EMAS</t>
  </si>
  <si>
    <t>Samo transport/sakupljanje otpada</t>
  </si>
  <si>
    <t>Fizičko - mehanički tretman</t>
  </si>
  <si>
    <t>Mešanje različitih kategorija opasnog otpada ili mešanje opasnog otpada sa neopasnim otpadom</t>
  </si>
  <si>
    <t>Broj bodova</t>
  </si>
  <si>
    <t>Procenjeni rizik</t>
  </si>
  <si>
    <t>Kreiraj unos u Tabelu!</t>
  </si>
  <si>
    <t>Ocena stepena rizika</t>
  </si>
  <si>
    <t>Doprinos vašeg boda ukupnoj oceni procene rizika za taj stepen prikazan je u žutom polju.</t>
  </si>
  <si>
    <t>U svako polje uneti bod za svako pitanje koje se koristi za utvrđivanje procene rizika. Bod bi trebalo da unesete u zeleno polje.</t>
  </si>
  <si>
    <t>SLOŽENOST</t>
  </si>
  <si>
    <r>
      <t xml:space="preserve">Preporučeni broj </t>
    </r>
    <r>
      <rPr>
        <b/>
        <sz val="12"/>
        <color indexed="8"/>
        <rFont val="Times New Roman"/>
        <family val="1"/>
      </rPr>
      <t>redovnih</t>
    </r>
    <r>
      <rPr>
        <sz val="12"/>
        <color indexed="8"/>
        <rFont val="Times New Roman"/>
        <family val="1"/>
      </rPr>
      <t xml:space="preserve"> inspekcijskih nadzora prema stepenu rizika, ne računajući kontrolne</t>
    </r>
  </si>
  <si>
    <t>Podaci o objektu</t>
  </si>
  <si>
    <t>Operater reaguje nakon naloženih ili predloženih mera nadležnog organa  na zapisnik</t>
  </si>
  <si>
    <t xml:space="preserve">Operater reaguje jedino nakon donošenja rešenja nadležnog organa </t>
  </si>
  <si>
    <t>Najveći broj mogućih bodova je 10. Nema sabiranja više stavki već se unosi samo najveći bod. Na primer, u slučaju da su izdata dva rešenja sa naloženom merom unosi se 2 a ne 4 boda. U slučaju da je izdato jedno rešenje sa naloženom merom i postoji presuda za učinjen prekršaj, unosi se 4 a ne 6 boda. Računaju se prekršaji i privredni prestupi za koje je podneta prijava nadležnom organu (sud i tužilaštvo)</t>
  </si>
  <si>
    <t>Operater:</t>
  </si>
  <si>
    <t>Operater</t>
  </si>
  <si>
    <t>Predstavnici nadziranog subjekta</t>
  </si>
  <si>
    <t>Inspektori za zaštitu životne sredine</t>
  </si>
  <si>
    <t>Datum:</t>
  </si>
  <si>
    <t>Ime i prezime</t>
  </si>
  <si>
    <t>Radno mesto</t>
  </si>
  <si>
    <t>Vrste tretmana</t>
  </si>
  <si>
    <t>Na lokaciji se vrši više od jedne vrste aktivnosti (bodovano od 1 do 4)</t>
  </si>
  <si>
    <t>Nema otpada karakterističnog za predmetnu aktivnost</t>
  </si>
  <si>
    <t>Osetljiva oblast je u okviru sfere uticaja značajnijih emisija ili na udaljenosti &lt;1,5 km</t>
  </si>
  <si>
    <t>Najmanje dva inspekcijska nadzora u toku godine</t>
  </si>
  <si>
    <t>Najmanje dva inspekcijska nadzora u toku 18 meseci</t>
  </si>
  <si>
    <t>Najmanje jedan inspekcijski nadzor u toku 15 meseci</t>
  </si>
  <si>
    <t>Najmanje jedan inspekcijski nadzor u toku 18 meseci</t>
  </si>
  <si>
    <t>KONTROLA UPRAVLJANJA OTPADOM</t>
  </si>
  <si>
    <t>Alat za procenu rizika operatera postrojenja za upravljanje otpadom</t>
  </si>
  <si>
    <t xml:space="preserve">Alat se koristi se za procenu rizika operatera postrojenja za upravljanje otpadom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</si>
  <si>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   </t>
    </r>
    <r>
      <rPr>
        <b/>
        <sz val="11"/>
        <rFont val="Times New Roman"/>
        <family val="1"/>
      </rPr>
      <t>Датум: 12.04.2021.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</si>
</sst>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0.0"/>
  </numFmts>
  <fonts count="3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b/>
      <sz val="20"/>
      <color rgb="FFFFFFFF"/>
      <name val="Times New Roman"/>
      <family val="1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FFFFFF"/>
      <name val="Times New Roman"/>
      <family val="1"/>
    </font>
    <font>
      <b/>
      <sz val="11"/>
      <color rgb="FF000000"/>
      <name val="Times New Roman"/>
      <family val="1"/>
    </font>
    <font>
      <sz val="20"/>
      <color rgb="FF000000"/>
      <name val="Times New Roman"/>
      <family val="1"/>
    </font>
    <font>
      <b/>
      <sz val="12"/>
      <color rgb="FFFFFFFF"/>
      <name val="Times New Roman"/>
      <family val="1"/>
    </font>
    <font>
      <sz val="12"/>
      <color rgb="FFFFFFFF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6"/>
      <color rgb="FF000000"/>
      <name val="Arial"/>
      <family val="2"/>
    </font>
    <font>
      <sz val="11"/>
      <name val="Calibri"/>
      <family val="2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FF66"/>
        <bgColor rgb="FF99FF66"/>
      </patternFill>
    </fill>
    <fill>
      <patternFill patternType="solid">
        <fgColor rgb="FFFFC000"/>
        <bgColor rgb="FFFFC00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0.14999847407452621"/>
        <bgColor rgb="FFB9CDE5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rgb="FFEBF1DE"/>
        <bgColor rgb="FFEBF1DE"/>
      </patternFill>
    </fill>
    <fill>
      <patternFill patternType="solid">
        <fgColor theme="0" tint="-0.14999847407452621"/>
        <bgColor rgb="FFEBF1DE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A6A6A6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4" tint="0.39994506668294322"/>
        <bgColor rgb="FF000000"/>
      </patternFill>
    </fill>
    <fill>
      <patternFill patternType="gray0625">
        <fgColor rgb="FFA6A6A6"/>
        <bgColor rgb="FFAA9A72"/>
      </patternFill>
    </fill>
    <fill>
      <patternFill patternType="solid">
        <fgColor rgb="FFFFC00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rgb="FFFF000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6">
    <xf numFmtId="0" fontId="0" fillId="0" borderId="0" xfId="0"/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164" fontId="2" fillId="0" borderId="0" xfId="1" applyFont="1" applyFill="1" applyAlignme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164" fontId="1" fillId="0" borderId="0" xfId="1" applyFont="1" applyFill="1" applyAlignment="1">
      <alignment wrapText="1"/>
    </xf>
    <xf numFmtId="164" fontId="1" fillId="0" borderId="0" xfId="1" applyFont="1" applyFill="1" applyAlignment="1">
      <alignment horizontal="right"/>
    </xf>
    <xf numFmtId="164" fontId="5" fillId="0" borderId="0" xfId="1" applyFont="1" applyFill="1" applyAlignment="1"/>
    <xf numFmtId="164" fontId="3" fillId="0" borderId="0" xfId="1" applyFont="1" applyFill="1" applyAlignment="1"/>
    <xf numFmtId="49" fontId="1" fillId="0" borderId="0" xfId="1" applyNumberFormat="1" applyFont="1" applyFill="1" applyAlignment="1">
      <alignment horizontal="right" vertical="top"/>
    </xf>
    <xf numFmtId="164" fontId="1" fillId="0" borderId="0" xfId="1" applyFont="1" applyFill="1" applyAlignment="1">
      <alignment vertical="top" wrapText="1"/>
    </xf>
    <xf numFmtId="164" fontId="1" fillId="0" borderId="0" xfId="1" applyFont="1" applyFill="1" applyAlignment="1">
      <alignment horizontal="center" vertical="top"/>
    </xf>
    <xf numFmtId="164" fontId="10" fillId="9" borderId="1" xfId="1" applyFont="1" applyFill="1" applyBorder="1" applyAlignment="1" applyProtection="1">
      <alignment horizontal="center"/>
      <protection locked="0"/>
    </xf>
    <xf numFmtId="164" fontId="7" fillId="4" borderId="0" xfId="1" applyFont="1" applyFill="1" applyAlignment="1" applyProtection="1">
      <alignment horizontal="center"/>
      <protection locked="0"/>
    </xf>
    <xf numFmtId="0" fontId="21" fillId="0" borderId="0" xfId="0" applyFont="1" applyFill="1" applyBorder="1" applyAlignment="1"/>
    <xf numFmtId="0" fontId="21" fillId="0" borderId="0" xfId="0" applyFont="1" applyFill="1" applyBorder="1" applyAlignment="1" applyProtection="1">
      <alignment horizontal="center" vertical="center"/>
    </xf>
    <xf numFmtId="164" fontId="1" fillId="0" borderId="0" xfId="1" applyFont="1" applyFill="1" applyAlignment="1" applyProtection="1">
      <protection locked="0"/>
    </xf>
    <xf numFmtId="164" fontId="7" fillId="2" borderId="0" xfId="1" applyFont="1" applyFill="1" applyAlignment="1" applyProtection="1">
      <alignment horizontal="center"/>
      <protection locked="0"/>
    </xf>
    <xf numFmtId="164" fontId="6" fillId="2" borderId="0" xfId="1" applyFont="1" applyFill="1" applyAlignment="1" applyProtection="1">
      <alignment horizontal="center" wrapText="1"/>
      <protection locked="0"/>
    </xf>
    <xf numFmtId="164" fontId="7" fillId="2" borderId="0" xfId="1" applyFont="1" applyFill="1" applyAlignment="1" applyProtection="1">
      <alignment horizontal="right"/>
      <protection locked="0"/>
    </xf>
    <xf numFmtId="164" fontId="11" fillId="2" borderId="0" xfId="1" applyFont="1" applyFill="1" applyAlignment="1" applyProtection="1">
      <alignment horizontal="center"/>
      <protection locked="0"/>
    </xf>
    <xf numFmtId="164" fontId="12" fillId="2" borderId="0" xfId="1" applyFont="1" applyFill="1" applyAlignment="1" applyProtection="1">
      <alignment horizontal="right" wrapText="1"/>
      <protection locked="0"/>
    </xf>
    <xf numFmtId="164" fontId="12" fillId="2" borderId="0" xfId="1" applyFont="1" applyFill="1" applyAlignment="1" applyProtection="1">
      <alignment horizontal="right"/>
      <protection locked="0"/>
    </xf>
    <xf numFmtId="165" fontId="20" fillId="28" borderId="0" xfId="0" applyNumberFormat="1" applyFont="1" applyFill="1" applyBorder="1" applyAlignment="1" applyProtection="1">
      <alignment horizontal="center"/>
      <protection locked="0"/>
    </xf>
    <xf numFmtId="164" fontId="11" fillId="2" borderId="0" xfId="1" applyFont="1" applyFill="1" applyAlignment="1" applyProtection="1">
      <alignment horizontal="right" wrapText="1"/>
      <protection locked="0"/>
    </xf>
    <xf numFmtId="164" fontId="11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wrapText="1"/>
      <protection locked="0"/>
    </xf>
    <xf numFmtId="164" fontId="7" fillId="0" borderId="0" xfId="1" applyFont="1" applyFill="1" applyAlignment="1" applyProtection="1">
      <alignment horizontal="right"/>
      <protection locked="0"/>
    </xf>
    <xf numFmtId="164" fontId="15" fillId="11" borderId="0" xfId="1" applyFont="1" applyFill="1" applyAlignment="1" applyProtection="1">
      <alignment horizontal="right"/>
      <protection locked="0"/>
    </xf>
    <xf numFmtId="164" fontId="16" fillId="4" borderId="0" xfId="1" applyFont="1" applyFill="1" applyAlignment="1" applyProtection="1">
      <alignment horizontal="center"/>
      <protection locked="0"/>
    </xf>
    <xf numFmtId="164" fontId="16" fillId="4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 wrapText="1"/>
      <protection locked="0"/>
    </xf>
    <xf numFmtId="164" fontId="7" fillId="12" borderId="0" xfId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/>
      <protection locked="0"/>
    </xf>
    <xf numFmtId="164" fontId="7" fillId="4" borderId="0" xfId="1" applyFont="1" applyFill="1" applyAlignment="1" applyProtection="1">
      <alignment wrapText="1"/>
      <protection locked="0"/>
    </xf>
    <xf numFmtId="164" fontId="16" fillId="13" borderId="0" xfId="1" applyFont="1" applyFill="1" applyAlignment="1" applyProtection="1">
      <alignment horizontal="center"/>
      <protection locked="0"/>
    </xf>
    <xf numFmtId="164" fontId="16" fillId="13" borderId="0" xfId="1" applyFont="1" applyFill="1" applyAlignment="1" applyProtection="1">
      <alignment horizontal="left"/>
      <protection locked="0"/>
    </xf>
    <xf numFmtId="164" fontId="7" fillId="13" borderId="0" xfId="1" applyFont="1" applyFill="1" applyAlignment="1" applyProtection="1">
      <alignment horizontal="right" wrapText="1"/>
      <protection locked="0"/>
    </xf>
    <xf numFmtId="164" fontId="7" fillId="13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wrapText="1"/>
      <protection locked="0"/>
    </xf>
    <xf numFmtId="164" fontId="7" fillId="15" borderId="0" xfId="1" applyFont="1" applyFill="1" applyAlignment="1" applyProtection="1">
      <alignment horizontal="right"/>
      <protection locked="0"/>
    </xf>
    <xf numFmtId="164" fontId="7" fillId="13" borderId="0" xfId="1" applyFont="1" applyFill="1" applyAlignment="1" applyProtection="1">
      <alignment wrapText="1"/>
      <protection locked="0"/>
    </xf>
    <xf numFmtId="164" fontId="7" fillId="13" borderId="0" xfId="1" applyFont="1" applyFill="1" applyAlignment="1" applyProtection="1">
      <alignment horizontal="right"/>
      <protection locked="0"/>
    </xf>
    <xf numFmtId="164" fontId="7" fillId="16" borderId="0" xfId="1" applyFont="1" applyFill="1" applyAlignment="1" applyProtection="1">
      <protection locked="0"/>
    </xf>
    <xf numFmtId="164" fontId="7" fillId="15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/>
    <xf numFmtId="164" fontId="7" fillId="22" borderId="0" xfId="1" applyFont="1" applyFill="1" applyAlignment="1" applyProtection="1">
      <alignment horizontal="right"/>
      <protection locked="0"/>
    </xf>
    <xf numFmtId="164" fontId="7" fillId="22" borderId="0" xfId="1" applyFont="1" applyFill="1" applyAlignment="1" applyProtection="1">
      <alignment horizontal="center"/>
      <protection locked="0"/>
    </xf>
    <xf numFmtId="164" fontId="7" fillId="23" borderId="0" xfId="1" applyFont="1" applyFill="1" applyAlignment="1" applyProtection="1">
      <alignment horizontal="right"/>
      <protection locked="0"/>
    </xf>
    <xf numFmtId="164" fontId="7" fillId="23" borderId="0" xfId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horizontal="right"/>
      <protection locked="0"/>
    </xf>
    <xf numFmtId="164" fontId="7" fillId="21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 applyProtection="1"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65" fontId="20" fillId="27" borderId="0" xfId="0" applyNumberFormat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vertical="center" wrapText="1"/>
      <protection locked="0"/>
    </xf>
    <xf numFmtId="164" fontId="7" fillId="4" borderId="0" xfId="1" applyFont="1" applyFill="1" applyAlignment="1" applyProtection="1">
      <alignment horizontal="center" vertical="center"/>
      <protection locked="0"/>
    </xf>
    <xf numFmtId="164" fontId="7" fillId="4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alignment vertical="top" wrapText="1"/>
      <protection locked="0"/>
    </xf>
    <xf numFmtId="164" fontId="7" fillId="22" borderId="0" xfId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protection locked="0"/>
    </xf>
    <xf numFmtId="0" fontId="7" fillId="23" borderId="0" xfId="1" applyNumberFormat="1" applyFont="1" applyFill="1" applyAlignment="1" applyProtection="1">
      <alignment horizontal="center" vertical="center"/>
      <protection locked="0"/>
    </xf>
    <xf numFmtId="164" fontId="7" fillId="23" borderId="0" xfId="1" applyFont="1" applyFill="1" applyAlignment="1" applyProtection="1">
      <alignment vertical="top" wrapText="1"/>
      <protection locked="0"/>
    </xf>
    <xf numFmtId="164" fontId="7" fillId="23" borderId="0" xfId="1" applyFont="1" applyFill="1" applyAlignment="1" applyProtection="1">
      <alignment horizontal="center" vertical="top"/>
      <protection locked="0"/>
    </xf>
    <xf numFmtId="164" fontId="7" fillId="23" borderId="0" xfId="1" applyFont="1" applyFill="1" applyAlignment="1" applyProtection="1">
      <protection locked="0"/>
    </xf>
    <xf numFmtId="0" fontId="23" fillId="22" borderId="0" xfId="0" applyFont="1" applyFill="1" applyAlignment="1" applyProtection="1">
      <alignment horizontal="left"/>
      <protection locked="0"/>
    </xf>
    <xf numFmtId="0" fontId="23" fillId="22" borderId="0" xfId="0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center"/>
      <protection locked="0"/>
    </xf>
    <xf numFmtId="164" fontId="1" fillId="0" borderId="0" xfId="1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right"/>
      <protection locked="0"/>
    </xf>
    <xf numFmtId="164" fontId="6" fillId="2" borderId="0" xfId="1" applyFont="1" applyFill="1" applyAlignment="1" applyProtection="1">
      <alignment horizontal="center"/>
      <protection locked="0"/>
    </xf>
    <xf numFmtId="164" fontId="7" fillId="2" borderId="0" xfId="1" applyFont="1" applyFill="1" applyAlignment="1" applyProtection="1">
      <protection locked="0"/>
    </xf>
    <xf numFmtId="164" fontId="17" fillId="2" borderId="0" xfId="1" applyFont="1" applyFill="1" applyAlignment="1" applyProtection="1">
      <alignment horizontal="center"/>
      <protection locked="0"/>
    </xf>
    <xf numFmtId="164" fontId="13" fillId="2" borderId="0" xfId="1" applyFont="1" applyFill="1" applyAlignment="1" applyProtection="1">
      <protection locked="0"/>
    </xf>
    <xf numFmtId="164" fontId="14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protection locked="0"/>
    </xf>
    <xf numFmtId="164" fontId="16" fillId="0" borderId="0" xfId="1" applyFont="1" applyFill="1" applyAlignment="1" applyProtection="1">
      <alignment horizontal="right"/>
      <protection locked="0"/>
    </xf>
    <xf numFmtId="164" fontId="16" fillId="0" borderId="0" xfId="1" applyFont="1" applyFill="1" applyAlignment="1" applyProtection="1">
      <protection locked="0"/>
    </xf>
    <xf numFmtId="164" fontId="7" fillId="25" borderId="0" xfId="1" applyFont="1" applyFill="1" applyAlignment="1" applyProtection="1">
      <alignment horizontal="center"/>
      <protection locked="0"/>
    </xf>
    <xf numFmtId="164" fontId="7" fillId="25" borderId="0" xfId="1" applyFont="1" applyFill="1" applyAlignment="1" applyProtection="1">
      <alignment vertical="center" wrapText="1"/>
      <protection locked="0"/>
    </xf>
    <xf numFmtId="164" fontId="20" fillId="22" borderId="0" xfId="0" applyNumberFormat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center"/>
      <protection locked="0"/>
    </xf>
    <xf numFmtId="49" fontId="7" fillId="0" borderId="0" xfId="1" applyNumberFormat="1" applyFont="1" applyFill="1" applyAlignment="1" applyProtection="1">
      <alignment horizontal="right" vertical="top"/>
      <protection locked="0"/>
    </xf>
    <xf numFmtId="164" fontId="7" fillId="0" borderId="0" xfId="1" applyFont="1" applyFill="1" applyAlignment="1" applyProtection="1">
      <alignment vertical="top" wrapText="1"/>
      <protection locked="0"/>
    </xf>
    <xf numFmtId="164" fontId="7" fillId="0" borderId="0" xfId="1" applyFont="1" applyFill="1" applyAlignment="1" applyProtection="1">
      <alignment horizontal="center" vertical="top"/>
      <protection locked="0"/>
    </xf>
    <xf numFmtId="164" fontId="7" fillId="0" borderId="0" xfId="1" applyFont="1" applyFill="1" applyAlignment="1" applyProtection="1">
      <protection locked="0"/>
    </xf>
    <xf numFmtId="49" fontId="1" fillId="0" borderId="0" xfId="1" applyNumberFormat="1" applyFont="1" applyFill="1" applyAlignment="1" applyProtection="1">
      <alignment horizontal="right" vertical="top"/>
      <protection locked="0"/>
    </xf>
    <xf numFmtId="164" fontId="1" fillId="0" borderId="0" xfId="1" applyFont="1" applyFill="1" applyAlignment="1" applyProtection="1">
      <alignment vertical="top" wrapText="1"/>
      <protection locked="0"/>
    </xf>
    <xf numFmtId="164" fontId="1" fillId="0" borderId="0" xfId="1" applyFont="1" applyFill="1" applyAlignment="1" applyProtection="1">
      <alignment horizontal="center" vertical="top"/>
      <protection locked="0"/>
    </xf>
    <xf numFmtId="164" fontId="20" fillId="28" borderId="0" xfId="0" applyNumberFormat="1" applyFont="1" applyFill="1" applyBorder="1" applyAlignment="1" applyProtection="1">
      <alignment horizontal="center"/>
      <protection locked="0"/>
    </xf>
    <xf numFmtId="164" fontId="7" fillId="12" borderId="0" xfId="1" applyFont="1" applyFill="1" applyAlignment="1" applyProtection="1">
      <protection locked="0"/>
    </xf>
    <xf numFmtId="164" fontId="7" fillId="4" borderId="0" xfId="1" applyFont="1" applyFill="1" applyAlignment="1" applyProtection="1">
      <protection locked="0"/>
    </xf>
    <xf numFmtId="164" fontId="7" fillId="21" borderId="0" xfId="1" applyFont="1" applyFill="1" applyAlignment="1" applyProtection="1">
      <protection locked="0"/>
    </xf>
    <xf numFmtId="164" fontId="7" fillId="19" borderId="0" xfId="1" applyFont="1" applyFill="1" applyAlignment="1" applyProtection="1">
      <alignment horizontal="center"/>
      <protection locked="0"/>
    </xf>
    <xf numFmtId="164" fontId="7" fillId="19" borderId="0" xfId="1" applyFont="1" applyFill="1" applyAlignment="1" applyProtection="1">
      <protection locked="0"/>
    </xf>
    <xf numFmtId="164" fontId="17" fillId="2" borderId="0" xfId="1" applyFont="1" applyFill="1" applyAlignment="1" applyProtection="1">
      <protection locked="0"/>
    </xf>
    <xf numFmtId="164" fontId="9" fillId="2" borderId="0" xfId="1" applyFont="1" applyFill="1" applyAlignment="1" applyProtection="1">
      <protection locked="0"/>
    </xf>
    <xf numFmtId="164" fontId="8" fillId="2" borderId="0" xfId="1" applyFont="1" applyFill="1" applyAlignment="1" applyProtection="1">
      <alignment horizontal="right" wrapText="1"/>
      <protection locked="0"/>
    </xf>
    <xf numFmtId="164" fontId="8" fillId="2" borderId="0" xfId="1" applyFont="1" applyFill="1" applyAlignment="1" applyProtection="1"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19" fillId="11" borderId="0" xfId="1" applyFont="1" applyFill="1" applyAlignment="1" applyProtection="1">
      <alignment wrapText="1"/>
      <protection locked="0"/>
    </xf>
    <xf numFmtId="164" fontId="7" fillId="12" borderId="0" xfId="1" applyFont="1" applyFill="1" applyAlignment="1" applyProtection="1">
      <alignment horizontal="justify" vertical="center" wrapText="1"/>
      <protection locked="0"/>
    </xf>
    <xf numFmtId="164" fontId="7" fillId="4" borderId="0" xfId="1" applyFont="1" applyFill="1" applyAlignment="1" applyProtection="1">
      <alignment horizontal="justify" vertical="center" wrapText="1"/>
      <protection locked="0"/>
    </xf>
    <xf numFmtId="164" fontId="7" fillId="23" borderId="0" xfId="1" applyFont="1" applyFill="1" applyAlignment="1" applyProtection="1">
      <alignment wrapText="1"/>
      <protection locked="0"/>
    </xf>
    <xf numFmtId="164" fontId="18" fillId="11" borderId="0" xfId="1" applyFont="1" applyFill="1" applyAlignment="1" applyProtection="1">
      <alignment horizontal="right"/>
      <protection locked="0"/>
    </xf>
    <xf numFmtId="164" fontId="16" fillId="17" borderId="0" xfId="1" applyFont="1" applyFill="1" applyAlignment="1" applyProtection="1">
      <alignment horizontal="center"/>
      <protection locked="0"/>
    </xf>
    <xf numFmtId="164" fontId="16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alignment horizontal="right"/>
      <protection locked="0"/>
    </xf>
    <xf numFmtId="164" fontId="7" fillId="24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wrapText="1"/>
      <protection locked="0"/>
    </xf>
    <xf numFmtId="164" fontId="7" fillId="20" borderId="0" xfId="1" applyFont="1" applyFill="1" applyAlignment="1" applyProtection="1">
      <alignment horizontal="right"/>
      <protection locked="0"/>
    </xf>
    <xf numFmtId="164" fontId="7" fillId="17" borderId="0" xfId="1" applyFont="1" applyFill="1" applyAlignment="1" applyProtection="1">
      <alignment horizontal="center"/>
      <protection locked="0"/>
    </xf>
    <xf numFmtId="164" fontId="7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protection locked="0"/>
    </xf>
    <xf numFmtId="164" fontId="7" fillId="20" borderId="0" xfId="1" applyFont="1" applyFill="1" applyAlignment="1" applyProtection="1">
      <protection locked="0"/>
    </xf>
    <xf numFmtId="164" fontId="18" fillId="11" borderId="0" xfId="1" applyFont="1" applyFill="1" applyAlignment="1" applyProtection="1">
      <protection locked="0"/>
    </xf>
    <xf numFmtId="164" fontId="13" fillId="5" borderId="0" xfId="1" applyFont="1" applyFill="1" applyAlignment="1" applyProtection="1">
      <alignment horizontal="center"/>
      <protection locked="0"/>
    </xf>
    <xf numFmtId="164" fontId="8" fillId="2" borderId="0" xfId="1" applyFont="1" applyFill="1" applyAlignment="1" applyProtection="1">
      <alignment horizontal="right"/>
      <protection locked="0"/>
    </xf>
    <xf numFmtId="164" fontId="8" fillId="2" borderId="0" xfId="1" applyFont="1" applyFill="1" applyAlignment="1" applyProtection="1">
      <alignment horizontal="center"/>
      <protection locked="0"/>
    </xf>
    <xf numFmtId="164" fontId="19" fillId="11" borderId="0" xfId="1" applyFont="1" applyFill="1" applyAlignment="1" applyProtection="1">
      <protection locked="0"/>
    </xf>
    <xf numFmtId="164" fontId="16" fillId="4" borderId="0" xfId="1" applyFont="1" applyFill="1" applyAlignment="1" applyProtection="1">
      <protection locked="0"/>
    </xf>
    <xf numFmtId="164" fontId="7" fillId="12" borderId="0" xfId="1" applyFont="1" applyFill="1" applyAlignment="1" applyProtection="1">
      <alignment horizontal="center" vertical="center"/>
      <protection locked="0"/>
    </xf>
    <xf numFmtId="164" fontId="9" fillId="12" borderId="0" xfId="1" applyFont="1" applyFill="1" applyAlignment="1" applyProtection="1">
      <alignment horizontal="justify" vertical="center"/>
      <protection locked="0"/>
    </xf>
    <xf numFmtId="0" fontId="20" fillId="29" borderId="0" xfId="0" applyFont="1" applyFill="1" applyAlignment="1" applyProtection="1">
      <alignment horizontal="center"/>
      <protection locked="0"/>
    </xf>
    <xf numFmtId="164" fontId="9" fillId="4" borderId="0" xfId="1" applyFont="1" applyFill="1" applyAlignment="1" applyProtection="1">
      <alignment horizontal="justify" vertical="center"/>
      <protection locked="0"/>
    </xf>
    <xf numFmtId="164" fontId="7" fillId="23" borderId="0" xfId="1" applyFont="1" applyFill="1" applyAlignment="1" applyProtection="1">
      <alignment horizontal="center" vertical="center"/>
      <protection locked="0"/>
    </xf>
    <xf numFmtId="164" fontId="9" fillId="23" borderId="0" xfId="1" applyFont="1" applyFill="1" applyAlignment="1" applyProtection="1">
      <alignment horizontal="justify" vertical="center"/>
      <protection locked="0"/>
    </xf>
    <xf numFmtId="164" fontId="7" fillId="22" borderId="0" xfId="1" applyFont="1" applyFill="1" applyAlignment="1" applyProtection="1">
      <alignment horizontal="center" vertical="center"/>
      <protection locked="0"/>
    </xf>
    <xf numFmtId="0" fontId="7" fillId="22" borderId="0" xfId="0" applyFont="1" applyFill="1" applyProtection="1">
      <protection locked="0"/>
    </xf>
    <xf numFmtId="164" fontId="7" fillId="21" borderId="0" xfId="1" applyFont="1" applyFill="1" applyAlignment="1" applyProtection="1">
      <alignment horizontal="center" vertical="center"/>
      <protection locked="0"/>
    </xf>
    <xf numFmtId="0" fontId="7" fillId="23" borderId="0" xfId="0" applyFont="1" applyFill="1" applyProtection="1">
      <protection locked="0"/>
    </xf>
    <xf numFmtId="164" fontId="7" fillId="25" borderId="0" xfId="1" applyFont="1" applyFill="1" applyAlignment="1" applyProtection="1">
      <alignment horizontal="center" vertical="center"/>
      <protection locked="0"/>
    </xf>
    <xf numFmtId="164" fontId="9" fillId="3" borderId="2" xfId="1" applyFont="1" applyFill="1" applyBorder="1" applyAlignment="1" applyProtection="1">
      <protection locked="0"/>
    </xf>
    <xf numFmtId="164" fontId="9" fillId="3" borderId="3" xfId="1" applyFont="1" applyFill="1" applyBorder="1" applyAlignment="1" applyProtection="1">
      <protection locked="0"/>
    </xf>
    <xf numFmtId="164" fontId="9" fillId="3" borderId="4" xfId="1" applyFont="1" applyFill="1" applyBorder="1" applyAlignment="1" applyProtection="1">
      <protection locked="0"/>
    </xf>
    <xf numFmtId="164" fontId="8" fillId="4" borderId="5" xfId="1" applyFont="1" applyFill="1" applyBorder="1" applyAlignment="1" applyProtection="1">
      <protection locked="0"/>
    </xf>
    <xf numFmtId="164" fontId="9" fillId="3" borderId="0" xfId="1" applyFont="1" applyFill="1" applyAlignment="1" applyProtection="1">
      <protection locked="0"/>
    </xf>
    <xf numFmtId="164" fontId="8" fillId="4" borderId="7" xfId="1" applyFont="1" applyFill="1" applyBorder="1" applyAlignment="1" applyProtection="1">
      <alignment horizontal="center"/>
      <protection locked="0"/>
    </xf>
    <xf numFmtId="164" fontId="8" fillId="4" borderId="0" xfId="1" applyFont="1" applyFill="1" applyAlignment="1" applyProtection="1">
      <alignment horizontal="center"/>
      <protection locked="0"/>
    </xf>
    <xf numFmtId="164" fontId="8" fillId="4" borderId="8" xfId="1" applyFont="1" applyFill="1" applyBorder="1" applyAlignment="1" applyProtection="1">
      <alignment horizontal="center"/>
      <protection locked="0"/>
    </xf>
    <xf numFmtId="164" fontId="9" fillId="24" borderId="0" xfId="1" applyFont="1" applyFill="1" applyAlignment="1" applyProtection="1">
      <protection locked="0"/>
    </xf>
    <xf numFmtId="164" fontId="9" fillId="26" borderId="0" xfId="1" applyFont="1" applyFill="1" applyAlignment="1" applyProtection="1"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164" fontId="9" fillId="6" borderId="7" xfId="1" applyFont="1" applyFill="1" applyBorder="1" applyAlignment="1" applyProtection="1"/>
    <xf numFmtId="164" fontId="9" fillId="7" borderId="7" xfId="1" applyFont="1" applyFill="1" applyBorder="1" applyAlignment="1" applyProtection="1"/>
    <xf numFmtId="164" fontId="9" fillId="8" borderId="9" xfId="1" applyFont="1" applyFill="1" applyBorder="1" applyAlignment="1" applyProtection="1"/>
    <xf numFmtId="164" fontId="9" fillId="3" borderId="5" xfId="1" applyFont="1" applyFill="1" applyBorder="1" applyAlignment="1" applyProtection="1">
      <protection locked="0"/>
    </xf>
    <xf numFmtId="164" fontId="9" fillId="3" borderId="10" xfId="1" applyFont="1" applyFill="1" applyBorder="1" applyAlignment="1" applyProtection="1">
      <protection locked="0"/>
    </xf>
    <xf numFmtId="164" fontId="9" fillId="4" borderId="5" xfId="1" applyFont="1" applyFill="1" applyBorder="1" applyAlignment="1" applyProtection="1">
      <protection locked="0"/>
    </xf>
    <xf numFmtId="164" fontId="9" fillId="4" borderId="0" xfId="1" applyFont="1" applyFill="1" applyAlignment="1" applyProtection="1">
      <protection locked="0"/>
    </xf>
    <xf numFmtId="164" fontId="8" fillId="4" borderId="10" xfId="1" applyFont="1" applyFill="1" applyBorder="1" applyAlignment="1" applyProtection="1">
      <alignment horizontal="center"/>
      <protection locked="0"/>
    </xf>
    <xf numFmtId="165" fontId="25" fillId="31" borderId="14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Alignment="1" applyProtection="1">
      <alignment horizontal="center"/>
    </xf>
    <xf numFmtId="165" fontId="9" fillId="4" borderId="10" xfId="1" applyNumberFormat="1" applyFont="1" applyFill="1" applyBorder="1" applyAlignment="1" applyProtection="1">
      <alignment horizontal="center"/>
    </xf>
    <xf numFmtId="164" fontId="9" fillId="4" borderId="0" xfId="1" applyFont="1" applyFill="1" applyAlignment="1" applyProtection="1">
      <alignment horizontal="center"/>
    </xf>
    <xf numFmtId="164" fontId="9" fillId="4" borderId="0" xfId="1" applyFont="1" applyFill="1" applyAlignment="1" applyProtection="1"/>
    <xf numFmtId="164" fontId="9" fillId="4" borderId="10" xfId="1" applyFont="1" applyFill="1" applyBorder="1" applyAlignment="1" applyProtection="1"/>
    <xf numFmtId="164" fontId="9" fillId="3" borderId="11" xfId="1" applyFont="1" applyFill="1" applyBorder="1" applyAlignment="1" applyProtection="1">
      <protection locked="0"/>
    </xf>
    <xf numFmtId="164" fontId="9" fillId="3" borderId="12" xfId="1" applyFont="1" applyFill="1" applyBorder="1" applyAlignment="1" applyProtection="1">
      <protection locked="0"/>
    </xf>
    <xf numFmtId="164" fontId="9" fillId="3" borderId="13" xfId="1" applyFont="1" applyFill="1" applyBorder="1" applyAlignment="1" applyProtection="1">
      <protection locked="0"/>
    </xf>
    <xf numFmtId="164" fontId="9" fillId="0" borderId="0" xfId="1" applyFont="1" applyFill="1" applyAlignment="1" applyProtection="1">
      <protection locked="0"/>
    </xf>
    <xf numFmtId="164" fontId="8" fillId="32" borderId="0" xfId="1" applyFont="1" applyFill="1" applyAlignment="1" applyProtection="1">
      <protection locked="0"/>
    </xf>
    <xf numFmtId="164" fontId="9" fillId="32" borderId="0" xfId="1" applyFont="1" applyFill="1" applyAlignment="1" applyProtection="1">
      <protection locked="0"/>
    </xf>
    <xf numFmtId="164" fontId="8" fillId="9" borderId="0" xfId="1" applyFont="1" applyFill="1" applyAlignment="1" applyProtection="1">
      <alignment horizontal="center"/>
      <protection locked="0"/>
    </xf>
    <xf numFmtId="164" fontId="8" fillId="32" borderId="0" xfId="1" applyFont="1" applyFill="1" applyAlignment="1" applyProtection="1">
      <alignment horizontal="center"/>
      <protection locked="0"/>
    </xf>
    <xf numFmtId="164" fontId="8" fillId="10" borderId="0" xfId="1" applyFont="1" applyFill="1" applyAlignment="1" applyProtection="1">
      <alignment horizontal="center"/>
      <protection locked="0"/>
    </xf>
    <xf numFmtId="164" fontId="9" fillId="32" borderId="0" xfId="1" applyFont="1" applyFill="1" applyBorder="1" applyAlignment="1" applyProtection="1">
      <protection locked="0"/>
    </xf>
    <xf numFmtId="164" fontId="8" fillId="5" borderId="0" xfId="1" applyFont="1" applyFill="1" applyAlignment="1" applyProtection="1">
      <alignment horizontal="center"/>
      <protection locked="0"/>
    </xf>
    <xf numFmtId="0" fontId="25" fillId="3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164" fontId="7" fillId="35" borderId="0" xfId="1" applyFont="1" applyFill="1" applyAlignment="1" applyProtection="1">
      <alignment horizontal="center"/>
      <protection locked="0"/>
    </xf>
    <xf numFmtId="164" fontId="7" fillId="23" borderId="0" xfId="1" applyFont="1" applyFill="1" applyBorder="1" applyAlignment="1" applyProtection="1">
      <alignment vertical="top" wrapText="1"/>
      <protection locked="0"/>
    </xf>
    <xf numFmtId="164" fontId="7" fillId="23" borderId="0" xfId="1" applyFont="1" applyFill="1" applyBorder="1" applyAlignment="1" applyProtection="1">
      <alignment horizontal="center" vertical="top"/>
      <protection locked="0"/>
    </xf>
    <xf numFmtId="164" fontId="7" fillId="23" borderId="0" xfId="1" applyFont="1" applyFill="1" applyBorder="1" applyAlignment="1" applyProtection="1">
      <protection locked="0"/>
    </xf>
    <xf numFmtId="0" fontId="7" fillId="23" borderId="0" xfId="1" applyNumberFormat="1" applyFont="1" applyFill="1" applyBorder="1" applyAlignment="1" applyProtection="1">
      <alignment horizontal="center" vertical="top"/>
      <protection locked="0"/>
    </xf>
    <xf numFmtId="0" fontId="27" fillId="33" borderId="15" xfId="0" applyFont="1" applyFill="1" applyBorder="1" applyAlignment="1">
      <alignment horizontal="center" vertical="center"/>
    </xf>
    <xf numFmtId="0" fontId="27" fillId="33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1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vertical="center" wrapText="1"/>
    </xf>
    <xf numFmtId="49" fontId="28" fillId="0" borderId="14" xfId="0" applyNumberFormat="1" applyFont="1" applyFill="1" applyBorder="1" applyAlignment="1">
      <alignment vertical="center" wrapText="1"/>
    </xf>
    <xf numFmtId="1" fontId="28" fillId="0" borderId="14" xfId="0" applyNumberFormat="1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1" fontId="28" fillId="0" borderId="22" xfId="0" applyNumberFormat="1" applyFont="1" applyFill="1" applyBorder="1" applyAlignment="1">
      <alignment vertical="center" wrapText="1"/>
    </xf>
    <xf numFmtId="1" fontId="28" fillId="0" borderId="15" xfId="0" applyNumberFormat="1" applyFont="1" applyFill="1" applyBorder="1" applyAlignment="1">
      <alignment vertical="center" wrapText="1"/>
    </xf>
    <xf numFmtId="0" fontId="28" fillId="0" borderId="21" xfId="0" applyFont="1" applyBorder="1"/>
    <xf numFmtId="1" fontId="28" fillId="0" borderId="14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vertical="center" wrapText="1"/>
    </xf>
    <xf numFmtId="164" fontId="9" fillId="37" borderId="7" xfId="1" applyFont="1" applyFill="1" applyBorder="1" applyAlignment="1" applyProtection="1"/>
    <xf numFmtId="164" fontId="14" fillId="36" borderId="0" xfId="1" applyFont="1" applyFill="1" applyAlignment="1" applyProtection="1">
      <alignment horizontal="center"/>
      <protection locked="0"/>
    </xf>
    <xf numFmtId="164" fontId="29" fillId="36" borderId="0" xfId="1" applyFont="1" applyFill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164" fontId="9" fillId="32" borderId="0" xfId="1" applyFont="1" applyFill="1" applyBorder="1" applyAlignment="1" applyProtection="1">
      <alignment horizontal="left"/>
      <protection locked="0"/>
    </xf>
    <xf numFmtId="164" fontId="9" fillId="24" borderId="0" xfId="1" applyFont="1" applyFill="1" applyAlignment="1" applyProtection="1">
      <alignment horizontal="center"/>
      <protection locked="0"/>
    </xf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horizontal="center" vertical="center"/>
    </xf>
    <xf numFmtId="0" fontId="25" fillId="30" borderId="18" xfId="0" applyFont="1" applyFill="1" applyBorder="1" applyAlignment="1" applyProtection="1">
      <alignment horizontal="center" vertical="center" wrapText="1"/>
      <protection locked="0"/>
    </xf>
    <xf numFmtId="0" fontId="25" fillId="30" borderId="19" xfId="0" applyFont="1" applyFill="1" applyBorder="1" applyAlignment="1" applyProtection="1">
      <alignment horizontal="center" vertical="center" wrapText="1"/>
      <protection locked="0"/>
    </xf>
    <xf numFmtId="0" fontId="25" fillId="30" borderId="20" xfId="0" applyFont="1" applyFill="1" applyBorder="1" applyAlignment="1" applyProtection="1">
      <alignment horizontal="center" vertical="center" wrapText="1"/>
      <protection locked="0"/>
    </xf>
    <xf numFmtId="164" fontId="15" fillId="2" borderId="1" xfId="1" applyFont="1" applyFill="1" applyBorder="1" applyAlignment="1" applyProtection="1">
      <alignment horizontal="center"/>
      <protection locked="0"/>
    </xf>
    <xf numFmtId="164" fontId="8" fillId="4" borderId="6" xfId="1" applyFont="1" applyFill="1" applyBorder="1" applyAlignment="1" applyProtection="1">
      <alignment horizontal="center"/>
      <protection locked="0"/>
    </xf>
    <xf numFmtId="164" fontId="8" fillId="34" borderId="16" xfId="1" applyFont="1" applyFill="1" applyBorder="1" applyAlignment="1" applyProtection="1">
      <alignment horizontal="center" vertical="center"/>
      <protection locked="0"/>
    </xf>
    <xf numFmtId="164" fontId="8" fillId="34" borderId="17" xfId="1" applyFont="1" applyFill="1" applyBorder="1" applyAlignment="1" applyProtection="1">
      <alignment horizontal="center" vertical="center"/>
      <protection locked="0"/>
    </xf>
    <xf numFmtId="164" fontId="9" fillId="32" borderId="0" xfId="1" applyFont="1" applyFill="1" applyBorder="1" applyAlignment="1" applyProtection="1">
      <alignment horizontal="left" vertical="top" wrapText="1"/>
      <protection locked="0"/>
    </xf>
    <xf numFmtId="164" fontId="8" fillId="0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15" fillId="11" borderId="0" xfId="1" applyFont="1" applyFill="1" applyAlignment="1" applyProtection="1">
      <alignment horizontal="left"/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7" fillId="0" borderId="0" xfId="1" applyFont="1" applyFill="1" applyAlignment="1" applyProtection="1">
      <alignment horizontal="left" wrapText="1"/>
      <protection locked="0"/>
    </xf>
    <xf numFmtId="0" fontId="28" fillId="0" borderId="23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4">
    <dxf>
      <fill>
        <patternFill patternType="solid">
          <fgColor rgb="FFF79646"/>
          <bgColor rgb="FFF7964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AA9A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13</xdr:row>
      <xdr:rowOff>180976</xdr:rowOff>
    </xdr:from>
    <xdr:to>
      <xdr:col>1</xdr:col>
      <xdr:colOff>2076449</xdr:colOff>
      <xdr:row>15</xdr:row>
      <xdr:rowOff>200025</xdr:rowOff>
    </xdr:to>
    <xdr:sp macro="" textlink="">
      <xdr:nvSpPr>
        <xdr:cNvPr id="2" name="TextBox 1"/>
        <xdr:cNvSpPr txBox="1"/>
      </xdr:nvSpPr>
      <xdr:spPr>
        <a:xfrm>
          <a:off x="2247900" y="2771776"/>
          <a:ext cx="2114549" cy="428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Latn-RS" sz="1400" b="1">
              <a:latin typeface="Times New Roman" pitchFamily="18" charset="0"/>
              <a:cs typeface="Times New Roman" pitchFamily="18" charset="0"/>
            </a:rPr>
            <a:t>Kreiraj</a:t>
          </a:r>
          <a:r>
            <a:rPr lang="sr-Latn-RS" sz="1400" b="1" baseline="0">
              <a:latin typeface="Times New Roman" pitchFamily="18" charset="0"/>
              <a:cs typeface="Times New Roman" pitchFamily="18" charset="0"/>
            </a:rPr>
            <a:t> unos u tabelu!</a:t>
          </a:r>
          <a:endParaRPr lang="sr-Latn-R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276225</xdr:colOff>
      <xdr:row>0</xdr:row>
      <xdr:rowOff>47625</xdr:rowOff>
    </xdr:from>
    <xdr:to>
      <xdr:col>0</xdr:col>
      <xdr:colOff>666750</xdr:colOff>
      <xdr:row>0</xdr:row>
      <xdr:rowOff>723900</xdr:rowOff>
    </xdr:to>
    <xdr:pic>
      <xdr:nvPicPr>
        <xdr:cNvPr id="6" name="Picture 5" descr="Srbija-Grb_wp_10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390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866775</xdr:colOff>
          <xdr:row>0</xdr:row>
          <xdr:rowOff>76200</xdr:rowOff>
        </xdr:from>
        <xdr:to>
          <xdr:col>2</xdr:col>
          <xdr:colOff>971550</xdr:colOff>
          <xdr:row>0</xdr:row>
          <xdr:rowOff>828675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I35"/>
  <sheetViews>
    <sheetView tabSelected="1" topLeftCell="A4" workbookViewId="0">
      <selection activeCell="I3" sqref="I3"/>
    </sheetView>
  </sheetViews>
  <sheetFormatPr defaultRowHeight="15" x14ac:dyDescent="0.25"/>
  <cols>
    <col min="1" max="1" width="21.125" style="1" customWidth="1"/>
    <col min="2" max="2" width="27.25" style="1" customWidth="1"/>
    <col min="3" max="7" width="13.625" style="1" customWidth="1"/>
    <col min="8" max="1023" width="8.875" style="1" customWidth="1"/>
    <col min="1024" max="1024" width="9" customWidth="1"/>
  </cols>
  <sheetData>
    <row r="1" spans="1:8" ht="68.25" customHeight="1" x14ac:dyDescent="0.25">
      <c r="A1" s="209" t="s">
        <v>118</v>
      </c>
      <c r="B1" s="210"/>
      <c r="C1" s="210"/>
      <c r="D1" s="210"/>
      <c r="E1" s="210"/>
      <c r="F1" s="210"/>
      <c r="G1" s="210"/>
    </row>
    <row r="2" spans="1:8" ht="15.75" customHeight="1" thickBot="1" x14ac:dyDescent="0.3">
      <c r="A2" s="219" t="s">
        <v>115</v>
      </c>
      <c r="B2" s="220"/>
      <c r="C2" s="220"/>
      <c r="D2" s="220"/>
      <c r="E2" s="220"/>
      <c r="F2" s="220"/>
      <c r="G2" s="220"/>
    </row>
    <row r="3" spans="1:8" ht="19.5" thickBot="1" x14ac:dyDescent="0.35">
      <c r="A3" s="214" t="s">
        <v>116</v>
      </c>
      <c r="B3" s="214"/>
      <c r="C3" s="214"/>
      <c r="D3" s="214"/>
      <c r="E3" s="214"/>
      <c r="F3" s="214"/>
      <c r="G3" s="214"/>
    </row>
    <row r="4" spans="1:8" ht="15.75" x14ac:dyDescent="0.25">
      <c r="A4" s="141"/>
      <c r="B4" s="142"/>
      <c r="C4" s="142"/>
      <c r="D4" s="142"/>
      <c r="E4" s="142"/>
      <c r="F4" s="142"/>
      <c r="G4" s="143"/>
      <c r="H4" s="50"/>
    </row>
    <row r="5" spans="1:8" ht="15.75" x14ac:dyDescent="0.25">
      <c r="A5" s="144" t="s">
        <v>100</v>
      </c>
      <c r="B5" s="208"/>
      <c r="C5" s="208"/>
      <c r="D5" s="145"/>
      <c r="E5" s="215" t="s">
        <v>91</v>
      </c>
      <c r="F5" s="215"/>
      <c r="G5" s="215"/>
      <c r="H5" s="50"/>
    </row>
    <row r="6" spans="1:8" ht="15.75" x14ac:dyDescent="0.25">
      <c r="A6" s="144" t="s">
        <v>78</v>
      </c>
      <c r="B6" s="208"/>
      <c r="C6" s="208"/>
      <c r="D6" s="145"/>
      <c r="E6" s="146"/>
      <c r="F6" s="147" t="s">
        <v>0</v>
      </c>
      <c r="G6" s="148" t="s">
        <v>1</v>
      </c>
      <c r="H6" s="50"/>
    </row>
    <row r="7" spans="1:8" ht="15.75" x14ac:dyDescent="0.25">
      <c r="A7" s="144"/>
      <c r="B7" s="149"/>
      <c r="C7" s="150"/>
      <c r="D7" s="145"/>
      <c r="E7" s="201" t="s">
        <v>2</v>
      </c>
      <c r="F7" s="151">
        <v>4225</v>
      </c>
      <c r="G7" s="151">
        <v>10000</v>
      </c>
      <c r="H7" s="50"/>
    </row>
    <row r="8" spans="1:8" ht="15.75" x14ac:dyDescent="0.25">
      <c r="A8" s="144"/>
      <c r="B8" s="149"/>
      <c r="C8" s="150"/>
      <c r="D8" s="145"/>
      <c r="E8" s="152" t="s">
        <v>3</v>
      </c>
      <c r="F8" s="151">
        <v>492</v>
      </c>
      <c r="G8" s="151">
        <v>4224</v>
      </c>
      <c r="H8" s="50"/>
    </row>
    <row r="9" spans="1:8" ht="15.75" x14ac:dyDescent="0.25">
      <c r="A9" s="144"/>
      <c r="B9" s="149"/>
      <c r="C9" s="150"/>
      <c r="D9" s="145"/>
      <c r="E9" s="153" t="s">
        <v>4</v>
      </c>
      <c r="F9" s="151">
        <v>62</v>
      </c>
      <c r="G9" s="151">
        <v>491</v>
      </c>
      <c r="H9" s="50"/>
    </row>
    <row r="10" spans="1:8" ht="15.75" x14ac:dyDescent="0.25">
      <c r="A10" s="144"/>
      <c r="B10" s="149"/>
      <c r="C10" s="150"/>
      <c r="D10" s="145"/>
      <c r="E10" s="154" t="s">
        <v>5</v>
      </c>
      <c r="F10" s="151">
        <v>0</v>
      </c>
      <c r="G10" s="151">
        <v>61</v>
      </c>
      <c r="H10" s="50"/>
    </row>
    <row r="11" spans="1:8" ht="15.75" x14ac:dyDescent="0.25">
      <c r="A11" s="155"/>
      <c r="B11" s="145"/>
      <c r="C11" s="145"/>
      <c r="D11" s="145"/>
      <c r="E11" s="145"/>
      <c r="F11" s="145"/>
      <c r="G11" s="156"/>
      <c r="H11" s="50"/>
    </row>
    <row r="12" spans="1:8" ht="15.75" x14ac:dyDescent="0.25">
      <c r="A12" s="157"/>
      <c r="B12" s="158"/>
      <c r="C12" s="147" t="s">
        <v>6</v>
      </c>
      <c r="D12" s="147" t="s">
        <v>79</v>
      </c>
      <c r="E12" s="147" t="s">
        <v>7</v>
      </c>
      <c r="F12" s="147" t="s">
        <v>8</v>
      </c>
      <c r="G12" s="159" t="s">
        <v>9</v>
      </c>
      <c r="H12" s="50"/>
    </row>
    <row r="13" spans="1:8" ht="15.75" x14ac:dyDescent="0.25">
      <c r="A13" s="144" t="s">
        <v>10</v>
      </c>
      <c r="B13" s="160">
        <f>C13*D13*E13*F13*G13</f>
        <v>0</v>
      </c>
      <c r="C13" s="161">
        <f>Emisije!D2</f>
        <v>0</v>
      </c>
      <c r="D13" s="161">
        <f>Složenost!D2</f>
        <v>0</v>
      </c>
      <c r="E13" s="161">
        <f>Lokacija!D2</f>
        <v>0</v>
      </c>
      <c r="F13" s="161">
        <f>Upravljanje!D2</f>
        <v>0</v>
      </c>
      <c r="G13" s="162">
        <f>Usaglašenost!D2</f>
        <v>0</v>
      </c>
      <c r="H13" s="50"/>
    </row>
    <row r="14" spans="1:8" ht="16.5" thickBot="1" x14ac:dyDescent="0.3">
      <c r="A14" s="144" t="s">
        <v>77</v>
      </c>
      <c r="B14" s="163" t="str">
        <f>IF(B13&gt;=F7,"Kritičan",IF(B13&gt;=F8,"Visok",IF(B13&gt;=F9,"Srednji",IF(B13&gt;=F10,"Nizak"))))</f>
        <v>Nizak</v>
      </c>
      <c r="C14" s="164"/>
      <c r="D14" s="164"/>
      <c r="E14" s="164"/>
      <c r="F14" s="164"/>
      <c r="G14" s="165"/>
      <c r="H14" s="50"/>
    </row>
    <row r="15" spans="1:8" ht="15.75" x14ac:dyDescent="0.25">
      <c r="A15" s="155"/>
      <c r="B15" s="216" t="s">
        <v>90</v>
      </c>
      <c r="C15" s="145"/>
      <c r="D15" s="145"/>
      <c r="E15" s="145"/>
      <c r="F15" s="145"/>
      <c r="G15" s="156"/>
      <c r="H15" s="50"/>
    </row>
    <row r="16" spans="1:8" ht="16.5" thickBot="1" x14ac:dyDescent="0.3">
      <c r="A16" s="166"/>
      <c r="B16" s="217"/>
      <c r="C16" s="167"/>
      <c r="D16" s="167"/>
      <c r="E16" s="167"/>
      <c r="F16" s="167"/>
      <c r="G16" s="168"/>
      <c r="H16" s="50"/>
    </row>
    <row r="17" spans="1:8" ht="15.75" x14ac:dyDescent="0.25">
      <c r="A17" s="169"/>
      <c r="B17" s="169"/>
      <c r="C17" s="169"/>
      <c r="D17" s="169"/>
      <c r="E17" s="169"/>
      <c r="F17" s="169"/>
      <c r="G17" s="169"/>
      <c r="H17" s="50"/>
    </row>
    <row r="18" spans="1:8" ht="15.75" x14ac:dyDescent="0.25">
      <c r="A18" s="170" t="s">
        <v>11</v>
      </c>
      <c r="B18" s="171"/>
      <c r="C18" s="171"/>
      <c r="D18" s="171"/>
      <c r="E18" s="171"/>
      <c r="F18" s="171"/>
      <c r="G18" s="171"/>
      <c r="H18" s="50"/>
    </row>
    <row r="19" spans="1:8" ht="15.75" customHeight="1" x14ac:dyDescent="0.25">
      <c r="A19" s="218" t="s">
        <v>93</v>
      </c>
      <c r="B19" s="218"/>
      <c r="C19" s="218"/>
      <c r="D19" s="218"/>
      <c r="E19" s="218"/>
      <c r="F19" s="218"/>
      <c r="G19" s="172"/>
      <c r="H19" s="50"/>
    </row>
    <row r="20" spans="1:8" ht="15.75" x14ac:dyDescent="0.25">
      <c r="A20" s="218"/>
      <c r="B20" s="218"/>
      <c r="C20" s="218"/>
      <c r="D20" s="218"/>
      <c r="E20" s="218"/>
      <c r="F20" s="218"/>
      <c r="G20" s="173"/>
      <c r="H20" s="50"/>
    </row>
    <row r="21" spans="1:8" ht="15.75" x14ac:dyDescent="0.25">
      <c r="A21" s="207" t="s">
        <v>92</v>
      </c>
      <c r="B21" s="207"/>
      <c r="C21" s="207"/>
      <c r="D21" s="207"/>
      <c r="E21" s="207"/>
      <c r="F21" s="207"/>
      <c r="G21" s="174"/>
      <c r="H21" s="50"/>
    </row>
    <row r="22" spans="1:8" ht="15.75" x14ac:dyDescent="0.25">
      <c r="A22" s="175"/>
      <c r="B22" s="175"/>
      <c r="C22" s="175"/>
      <c r="D22" s="175"/>
      <c r="E22" s="175"/>
      <c r="F22" s="175"/>
      <c r="G22" s="173"/>
      <c r="H22" s="50"/>
    </row>
    <row r="23" spans="1:8" ht="15.75" x14ac:dyDescent="0.25">
      <c r="A23" s="207" t="s">
        <v>12</v>
      </c>
      <c r="B23" s="207"/>
      <c r="C23" s="207"/>
      <c r="D23" s="207"/>
      <c r="E23" s="207"/>
      <c r="F23" s="207"/>
      <c r="G23" s="176"/>
      <c r="H23" s="50"/>
    </row>
    <row r="24" spans="1:8" ht="15.75" x14ac:dyDescent="0.25">
      <c r="A24" s="169"/>
      <c r="B24" s="169"/>
      <c r="C24" s="169"/>
      <c r="D24" s="169"/>
      <c r="E24" s="169"/>
      <c r="F24" s="169"/>
      <c r="G24" s="169"/>
      <c r="H24" s="50"/>
    </row>
    <row r="25" spans="1:8" ht="37.5" customHeight="1" x14ac:dyDescent="0.25">
      <c r="A25" s="211" t="s">
        <v>95</v>
      </c>
      <c r="B25" s="212"/>
      <c r="C25" s="213"/>
      <c r="D25" s="177" t="s">
        <v>77</v>
      </c>
      <c r="E25" s="178"/>
      <c r="F25" s="178"/>
      <c r="G25" s="169"/>
      <c r="H25" s="50"/>
    </row>
    <row r="26" spans="1:8" ht="15.75" customHeight="1" x14ac:dyDescent="0.25">
      <c r="A26" s="204" t="s">
        <v>111</v>
      </c>
      <c r="B26" s="205"/>
      <c r="C26" s="206"/>
      <c r="D26" s="179" t="s">
        <v>2</v>
      </c>
      <c r="E26" s="178"/>
      <c r="F26" s="178"/>
      <c r="G26" s="180"/>
      <c r="H26" s="15"/>
    </row>
    <row r="27" spans="1:8" ht="15.75" customHeight="1" x14ac:dyDescent="0.25">
      <c r="A27" s="204" t="s">
        <v>112</v>
      </c>
      <c r="B27" s="205"/>
      <c r="C27" s="206"/>
      <c r="D27" s="179" t="s">
        <v>3</v>
      </c>
      <c r="E27" s="178"/>
      <c r="F27" s="178"/>
      <c r="G27" s="180"/>
      <c r="H27" s="15"/>
    </row>
    <row r="28" spans="1:8" ht="15.75" customHeight="1" x14ac:dyDescent="0.25">
      <c r="A28" s="204" t="s">
        <v>113</v>
      </c>
      <c r="B28" s="205"/>
      <c r="C28" s="206"/>
      <c r="D28" s="179" t="s">
        <v>4</v>
      </c>
      <c r="E28" s="178"/>
      <c r="F28" s="178"/>
      <c r="G28" s="180"/>
      <c r="H28" s="15"/>
    </row>
    <row r="29" spans="1:8" ht="15.75" customHeight="1" x14ac:dyDescent="0.25">
      <c r="A29" s="204" t="s">
        <v>114</v>
      </c>
      <c r="B29" s="205"/>
      <c r="C29" s="206"/>
      <c r="D29" s="151" t="s">
        <v>5</v>
      </c>
      <c r="E29" s="181"/>
      <c r="F29" s="181"/>
      <c r="G29" s="180"/>
      <c r="H29" s="15"/>
    </row>
    <row r="30" spans="1:8" ht="15.75" x14ac:dyDescent="0.25">
      <c r="A30" s="59"/>
      <c r="B30" s="58"/>
      <c r="C30" s="58"/>
      <c r="D30" s="58"/>
      <c r="E30" s="58"/>
      <c r="F30" s="58"/>
      <c r="G30" s="58"/>
      <c r="H30" s="16"/>
    </row>
    <row r="31" spans="1:8" ht="20.25" x14ac:dyDescent="0.3">
      <c r="A31" s="202" t="s">
        <v>117</v>
      </c>
      <c r="B31" s="203"/>
      <c r="C31" s="203"/>
      <c r="D31" s="203"/>
      <c r="E31" s="203"/>
      <c r="F31" s="203"/>
      <c r="G31" s="203"/>
      <c r="H31" s="50"/>
    </row>
    <row r="32" spans="1:8" ht="15.75" x14ac:dyDescent="0.25">
      <c r="A32" s="57"/>
      <c r="B32" s="57"/>
      <c r="C32" s="57"/>
      <c r="D32" s="57"/>
      <c r="E32" s="57"/>
      <c r="F32" s="57"/>
      <c r="G32" s="57"/>
      <c r="H32" s="50"/>
    </row>
    <row r="33" spans="1:8" ht="15.75" x14ac:dyDescent="0.25">
      <c r="A33" s="57"/>
      <c r="B33" s="57"/>
      <c r="C33" s="57"/>
      <c r="D33" s="57"/>
      <c r="E33" s="57"/>
      <c r="F33" s="57"/>
      <c r="G33" s="57"/>
      <c r="H33" s="50"/>
    </row>
    <row r="34" spans="1:8" x14ac:dyDescent="0.25">
      <c r="A34" s="17"/>
      <c r="B34" s="17"/>
      <c r="C34" s="17"/>
      <c r="D34" s="17"/>
      <c r="E34" s="17"/>
      <c r="F34" s="17"/>
      <c r="G34" s="17"/>
    </row>
    <row r="35" spans="1:8" x14ac:dyDescent="0.25">
      <c r="A35" s="17"/>
      <c r="B35" s="17"/>
      <c r="C35" s="17"/>
      <c r="D35" s="17"/>
      <c r="E35" s="17"/>
      <c r="F35" s="17"/>
      <c r="G35" s="17"/>
    </row>
  </sheetData>
  <mergeCells count="16">
    <mergeCell ref="A1:G1"/>
    <mergeCell ref="A25:C25"/>
    <mergeCell ref="A26:C26"/>
    <mergeCell ref="A27:C27"/>
    <mergeCell ref="A28:C28"/>
    <mergeCell ref="A3:G3"/>
    <mergeCell ref="E5:G5"/>
    <mergeCell ref="A21:F21"/>
    <mergeCell ref="B15:B16"/>
    <mergeCell ref="A19:F20"/>
    <mergeCell ref="A2:G2"/>
    <mergeCell ref="A31:G31"/>
    <mergeCell ref="A29:C29"/>
    <mergeCell ref="A23:F23"/>
    <mergeCell ref="B5:C5"/>
    <mergeCell ref="B6:C6"/>
  </mergeCells>
  <conditionalFormatting sqref="B13">
    <cfRule type="cellIs" dxfId="3" priority="1" stopIfTrue="1" operator="between">
      <formula>1</formula>
      <formula>127</formula>
    </cfRule>
  </conditionalFormatting>
  <conditionalFormatting sqref="B13">
    <cfRule type="cellIs" dxfId="2" priority="2" stopIfTrue="1" operator="between">
      <formula>128</formula>
      <formula>971</formula>
    </cfRule>
  </conditionalFormatting>
  <conditionalFormatting sqref="B13">
    <cfRule type="cellIs" dxfId="1" priority="4" stopIfTrue="1" operator="between">
      <formula>4096</formula>
      <formula>12501</formula>
    </cfRule>
  </conditionalFormatting>
  <conditionalFormatting sqref="B13">
    <cfRule type="cellIs" dxfId="0" priority="3" stopIfTrue="1" operator="between">
      <formula>973</formula>
      <formula>4095</formula>
    </cfRule>
  </conditionalFormatting>
  <printOptions horizontalCentered="1" verticalCentered="1"/>
  <pageMargins left="0.70866141732283472" right="0.70866141732283472" top="0.78740157480314965" bottom="0.78740157480314965" header="0.74803149606299213" footer="0.74803149606299213"/>
  <pageSetup paperSize="9" fitToWidth="0" fitToHeight="0" orientation="landscape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2" r:id="rId4">
          <objectPr defaultSize="0" r:id="rId5">
            <anchor moveWithCells="1">
              <from>
                <xdr:col>0</xdr:col>
                <xdr:colOff>866775</xdr:colOff>
                <xdr:row>0</xdr:row>
                <xdr:rowOff>76200</xdr:rowOff>
              </from>
              <to>
                <xdr:col>2</xdr:col>
                <xdr:colOff>971550</xdr:colOff>
                <xdr:row>0</xdr:row>
                <xdr:rowOff>828675</xdr:rowOff>
              </to>
            </anchor>
          </objectPr>
        </oleObject>
      </mc:Choice>
      <mc:Fallback>
        <oleObject progId="Word.Document.8" shapeId="103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I192"/>
  <sheetViews>
    <sheetView workbookViewId="0">
      <selection activeCell="B22" sqref="B22"/>
    </sheetView>
  </sheetViews>
  <sheetFormatPr defaultRowHeight="15" x14ac:dyDescent="0.25"/>
  <cols>
    <col min="1" max="1" width="13.75" style="2" customWidth="1"/>
    <col min="2" max="2" width="78.625" style="6" customWidth="1"/>
    <col min="3" max="3" width="14.375" style="7" customWidth="1"/>
    <col min="4" max="5" width="13.375" style="2" customWidth="1"/>
    <col min="6" max="6" width="8.125" style="1" customWidth="1"/>
    <col min="7" max="7" width="21" style="1" customWidth="1"/>
    <col min="8" max="8" width="12.375" style="1" customWidth="1"/>
    <col min="9" max="9" width="12.625" style="1" customWidth="1"/>
    <col min="10" max="10" width="13.125" style="1" customWidth="1"/>
    <col min="11" max="1023" width="8.75" style="1" customWidth="1"/>
    <col min="1024" max="1024" width="9" customWidth="1"/>
  </cols>
  <sheetData>
    <row r="1" spans="1:5" ht="30" x14ac:dyDescent="0.4">
      <c r="A1" s="18"/>
      <c r="B1" s="19" t="s">
        <v>13</v>
      </c>
      <c r="C1" s="20"/>
      <c r="D1" s="18"/>
    </row>
    <row r="2" spans="1:5" s="3" customFormat="1" ht="25.5" x14ac:dyDescent="0.35">
      <c r="A2" s="21"/>
      <c r="B2" s="22" t="s">
        <v>82</v>
      </c>
      <c r="C2" s="23"/>
      <c r="D2" s="24">
        <f>D6+D11+D16+D28</f>
        <v>0</v>
      </c>
      <c r="E2" s="4"/>
    </row>
    <row r="3" spans="1:5" s="3" customFormat="1" ht="21" thickBot="1" x14ac:dyDescent="0.35">
      <c r="A3" s="21"/>
      <c r="B3" s="25"/>
      <c r="C3" s="26"/>
      <c r="D3" s="27"/>
      <c r="E3" s="4"/>
    </row>
    <row r="4" spans="1:5" s="5" customFormat="1" ht="19.5" thickBot="1" x14ac:dyDescent="0.35">
      <c r="A4" s="221" t="s">
        <v>14</v>
      </c>
      <c r="B4" s="221"/>
      <c r="C4" s="31" t="s">
        <v>15</v>
      </c>
      <c r="D4" s="13"/>
    </row>
    <row r="5" spans="1:5" ht="15" customHeight="1" x14ac:dyDescent="0.25">
      <c r="A5" s="32" t="s">
        <v>15</v>
      </c>
      <c r="B5" s="33" t="s">
        <v>16</v>
      </c>
      <c r="C5" s="34" t="s">
        <v>17</v>
      </c>
      <c r="D5" s="14">
        <v>3</v>
      </c>
    </row>
    <row r="6" spans="1:5" ht="15.75" x14ac:dyDescent="0.25">
      <c r="A6" s="35">
        <v>0</v>
      </c>
      <c r="B6" s="36" t="s">
        <v>18</v>
      </c>
      <c r="C6" s="55" t="s">
        <v>19</v>
      </c>
      <c r="D6" s="60">
        <f>D4*(D5/3)</f>
        <v>0</v>
      </c>
    </row>
    <row r="7" spans="1:5" ht="17.25" customHeight="1" x14ac:dyDescent="0.25">
      <c r="A7" s="14">
        <v>1</v>
      </c>
      <c r="B7" s="38" t="s">
        <v>20</v>
      </c>
      <c r="C7" s="37"/>
      <c r="D7" s="14"/>
    </row>
    <row r="8" spans="1:5" ht="17.25" customHeight="1" thickBot="1" x14ac:dyDescent="0.3">
      <c r="A8" s="35">
        <v>3</v>
      </c>
      <c r="B8" s="36" t="s">
        <v>21</v>
      </c>
      <c r="C8" s="55"/>
      <c r="D8" s="56"/>
    </row>
    <row r="9" spans="1:5" s="5" customFormat="1" ht="19.5" thickBot="1" x14ac:dyDescent="0.35">
      <c r="A9" s="221" t="s">
        <v>22</v>
      </c>
      <c r="B9" s="221"/>
      <c r="C9" s="31" t="s">
        <v>15</v>
      </c>
      <c r="D9" s="13"/>
    </row>
    <row r="10" spans="1:5" ht="15" customHeight="1" x14ac:dyDescent="0.25">
      <c r="A10" s="32" t="s">
        <v>15</v>
      </c>
      <c r="B10" s="33" t="s">
        <v>16</v>
      </c>
      <c r="C10" s="34" t="s">
        <v>17</v>
      </c>
      <c r="D10" s="14">
        <v>3</v>
      </c>
    </row>
    <row r="11" spans="1:5" ht="15.75" x14ac:dyDescent="0.25">
      <c r="A11" s="35">
        <v>0</v>
      </c>
      <c r="B11" s="36" t="s">
        <v>23</v>
      </c>
      <c r="C11" s="55" t="s">
        <v>19</v>
      </c>
      <c r="D11" s="60">
        <f>D9*(D10/3)</f>
        <v>0</v>
      </c>
    </row>
    <row r="12" spans="1:5" x14ac:dyDescent="0.25">
      <c r="A12" s="14">
        <v>1</v>
      </c>
      <c r="B12" s="38" t="s">
        <v>20</v>
      </c>
      <c r="C12" s="37"/>
      <c r="D12" s="14"/>
    </row>
    <row r="13" spans="1:5" ht="15.75" thickBot="1" x14ac:dyDescent="0.3">
      <c r="A13" s="35">
        <v>3</v>
      </c>
      <c r="B13" s="36" t="s">
        <v>21</v>
      </c>
      <c r="C13" s="55"/>
      <c r="D13" s="56"/>
    </row>
    <row r="14" spans="1:5" ht="19.5" thickBot="1" x14ac:dyDescent="0.35">
      <c r="A14" s="221" t="s">
        <v>32</v>
      </c>
      <c r="B14" s="221"/>
      <c r="C14" s="31" t="s">
        <v>15</v>
      </c>
      <c r="D14" s="13"/>
    </row>
    <row r="15" spans="1:5" x14ac:dyDescent="0.25">
      <c r="A15" s="32" t="s">
        <v>15</v>
      </c>
      <c r="B15" s="33" t="s">
        <v>16</v>
      </c>
      <c r="C15" s="34" t="s">
        <v>17</v>
      </c>
      <c r="D15" s="14">
        <v>3</v>
      </c>
    </row>
    <row r="16" spans="1:5" ht="15.75" x14ac:dyDescent="0.25">
      <c r="A16" s="35">
        <v>1</v>
      </c>
      <c r="B16" s="61" t="s">
        <v>109</v>
      </c>
      <c r="C16" s="55" t="s">
        <v>19</v>
      </c>
      <c r="D16" s="60">
        <f>D14*(D15/5)</f>
        <v>0</v>
      </c>
    </row>
    <row r="17" spans="1:5" x14ac:dyDescent="0.25">
      <c r="A17" s="62">
        <v>2</v>
      </c>
      <c r="B17" s="63" t="s">
        <v>33</v>
      </c>
      <c r="C17" s="37"/>
      <c r="D17" s="14"/>
    </row>
    <row r="18" spans="1:5" x14ac:dyDescent="0.25">
      <c r="A18" s="35">
        <v>3</v>
      </c>
      <c r="B18" s="61" t="s">
        <v>34</v>
      </c>
      <c r="C18" s="55"/>
      <c r="D18" s="56"/>
    </row>
    <row r="19" spans="1:5" x14ac:dyDescent="0.25">
      <c r="A19" s="64">
        <v>4</v>
      </c>
      <c r="B19" s="65" t="s">
        <v>35</v>
      </c>
      <c r="C19" s="66"/>
      <c r="D19" s="67"/>
    </row>
    <row r="20" spans="1:5" x14ac:dyDescent="0.25">
      <c r="A20" s="68">
        <v>5</v>
      </c>
      <c r="B20" s="69" t="s">
        <v>36</v>
      </c>
      <c r="C20" s="70"/>
      <c r="D20" s="71"/>
    </row>
    <row r="21" spans="1:5" x14ac:dyDescent="0.25">
      <c r="A21" s="72" t="s">
        <v>80</v>
      </c>
      <c r="B21" s="73"/>
      <c r="C21" s="51"/>
      <c r="D21" s="52"/>
    </row>
    <row r="22" spans="1:5" ht="18.75" customHeight="1" x14ac:dyDescent="0.25">
      <c r="A22" s="35">
        <v>0</v>
      </c>
      <c r="B22" s="61" t="s">
        <v>46</v>
      </c>
      <c r="C22" s="53"/>
      <c r="D22" s="54"/>
    </row>
    <row r="23" spans="1:5" x14ac:dyDescent="0.25">
      <c r="A23" s="62">
        <v>1</v>
      </c>
      <c r="B23" s="63" t="s">
        <v>47</v>
      </c>
      <c r="C23" s="51"/>
      <c r="D23" s="52"/>
    </row>
    <row r="24" spans="1:5" x14ac:dyDescent="0.25">
      <c r="A24" s="35">
        <v>2</v>
      </c>
      <c r="B24" s="61" t="s">
        <v>48</v>
      </c>
      <c r="C24" s="53"/>
      <c r="D24" s="54"/>
    </row>
    <row r="25" spans="1:5" ht="15.75" thickBot="1" x14ac:dyDescent="0.3">
      <c r="A25" s="64">
        <v>3</v>
      </c>
      <c r="B25" s="65" t="s">
        <v>49</v>
      </c>
      <c r="C25" s="51"/>
      <c r="D25" s="52"/>
    </row>
    <row r="26" spans="1:5" ht="19.5" thickBot="1" x14ac:dyDescent="0.35">
      <c r="A26" s="221" t="s">
        <v>24</v>
      </c>
      <c r="B26" s="221"/>
      <c r="C26" s="31" t="s">
        <v>15</v>
      </c>
      <c r="D26" s="13"/>
    </row>
    <row r="27" spans="1:5" s="5" customFormat="1" ht="17.25" customHeight="1" x14ac:dyDescent="0.25">
      <c r="A27" s="39" t="s">
        <v>15</v>
      </c>
      <c r="B27" s="40" t="s">
        <v>16</v>
      </c>
      <c r="C27" s="41" t="s">
        <v>17</v>
      </c>
      <c r="D27" s="42">
        <v>1</v>
      </c>
      <c r="E27" s="2"/>
    </row>
    <row r="28" spans="1:5" ht="15.75" x14ac:dyDescent="0.25">
      <c r="A28" s="43">
        <v>0</v>
      </c>
      <c r="B28" s="44" t="s">
        <v>25</v>
      </c>
      <c r="C28" s="45" t="s">
        <v>19</v>
      </c>
      <c r="D28" s="60">
        <f>D26*(D27/3)</f>
        <v>0</v>
      </c>
    </row>
    <row r="29" spans="1:5" x14ac:dyDescent="0.25">
      <c r="A29" s="42">
        <v>1</v>
      </c>
      <c r="B29" s="46" t="s">
        <v>26</v>
      </c>
      <c r="C29" s="47"/>
      <c r="D29" s="48"/>
    </row>
    <row r="30" spans="1:5" x14ac:dyDescent="0.25">
      <c r="A30" s="43">
        <v>3</v>
      </c>
      <c r="B30" s="44" t="s">
        <v>27</v>
      </c>
      <c r="C30" s="45"/>
      <c r="D30" s="49"/>
    </row>
    <row r="31" spans="1:5" x14ac:dyDescent="0.25">
      <c r="A31" s="28"/>
      <c r="B31" s="29"/>
      <c r="C31" s="30"/>
      <c r="D31" s="28"/>
    </row>
    <row r="32" spans="1:5" x14ac:dyDescent="0.25">
      <c r="A32" s="28"/>
      <c r="B32" s="29"/>
      <c r="C32" s="30"/>
      <c r="D32" s="28"/>
    </row>
    <row r="33" spans="1:4" x14ac:dyDescent="0.25">
      <c r="A33" s="74"/>
      <c r="B33" s="75"/>
      <c r="C33" s="76"/>
      <c r="D33" s="74"/>
    </row>
    <row r="34" spans="1:4" x14ac:dyDescent="0.25">
      <c r="A34" s="74"/>
      <c r="B34" s="75"/>
      <c r="C34" s="76"/>
      <c r="D34" s="74"/>
    </row>
    <row r="35" spans="1:4" x14ac:dyDescent="0.25">
      <c r="A35" s="74"/>
      <c r="B35" s="75"/>
      <c r="C35" s="76"/>
      <c r="D35" s="74"/>
    </row>
    <row r="36" spans="1:4" x14ac:dyDescent="0.25">
      <c r="A36" s="74"/>
      <c r="B36" s="75"/>
      <c r="C36" s="76"/>
      <c r="D36" s="74"/>
    </row>
    <row r="37" spans="1:4" x14ac:dyDescent="0.25">
      <c r="A37" s="74"/>
      <c r="B37" s="75"/>
      <c r="C37" s="76"/>
      <c r="D37" s="74"/>
    </row>
    <row r="38" spans="1:4" x14ac:dyDescent="0.25">
      <c r="A38" s="74"/>
      <c r="B38" s="75"/>
      <c r="C38" s="76"/>
      <c r="D38" s="74"/>
    </row>
    <row r="39" spans="1:4" x14ac:dyDescent="0.25">
      <c r="A39" s="74"/>
      <c r="B39" s="75"/>
      <c r="C39" s="76"/>
      <c r="D39" s="74"/>
    </row>
    <row r="40" spans="1:4" x14ac:dyDescent="0.25">
      <c r="A40" s="74"/>
      <c r="B40" s="75"/>
      <c r="C40" s="76"/>
      <c r="D40" s="74"/>
    </row>
    <row r="41" spans="1:4" x14ac:dyDescent="0.25">
      <c r="A41" s="74"/>
      <c r="B41" s="75"/>
      <c r="C41" s="76"/>
      <c r="D41" s="74"/>
    </row>
    <row r="42" spans="1:4" x14ac:dyDescent="0.25">
      <c r="A42" s="74"/>
      <c r="B42" s="75"/>
      <c r="C42" s="76"/>
      <c r="D42" s="74"/>
    </row>
    <row r="43" spans="1:4" x14ac:dyDescent="0.25">
      <c r="A43" s="74"/>
      <c r="B43" s="75"/>
      <c r="C43" s="76"/>
      <c r="D43" s="74"/>
    </row>
    <row r="44" spans="1:4" x14ac:dyDescent="0.25">
      <c r="A44" s="74"/>
      <c r="B44" s="75"/>
      <c r="C44" s="76"/>
      <c r="D44" s="74"/>
    </row>
    <row r="45" spans="1:4" x14ac:dyDescent="0.25">
      <c r="A45" s="74"/>
      <c r="B45" s="75"/>
      <c r="C45" s="76"/>
      <c r="D45" s="74"/>
    </row>
    <row r="46" spans="1:4" x14ac:dyDescent="0.25">
      <c r="A46" s="74"/>
      <c r="B46" s="75"/>
      <c r="C46" s="76"/>
      <c r="D46" s="74"/>
    </row>
    <row r="47" spans="1:4" x14ac:dyDescent="0.25">
      <c r="A47" s="74"/>
      <c r="B47" s="75"/>
      <c r="C47" s="76"/>
      <c r="D47" s="74"/>
    </row>
    <row r="48" spans="1:4" x14ac:dyDescent="0.25">
      <c r="A48" s="74"/>
      <c r="B48" s="75"/>
      <c r="C48" s="76"/>
      <c r="D48" s="74"/>
    </row>
    <row r="49" spans="1:4" x14ac:dyDescent="0.25">
      <c r="A49" s="74"/>
      <c r="B49" s="75"/>
      <c r="C49" s="76"/>
      <c r="D49" s="74"/>
    </row>
    <row r="50" spans="1:4" x14ac:dyDescent="0.25">
      <c r="A50" s="74"/>
      <c r="B50" s="75"/>
      <c r="C50" s="76"/>
      <c r="D50" s="74"/>
    </row>
    <row r="51" spans="1:4" x14ac:dyDescent="0.25">
      <c r="A51" s="74"/>
      <c r="B51" s="75"/>
      <c r="C51" s="76"/>
      <c r="D51" s="74"/>
    </row>
    <row r="52" spans="1:4" x14ac:dyDescent="0.25">
      <c r="A52" s="74"/>
      <c r="B52" s="75"/>
      <c r="C52" s="76"/>
      <c r="D52" s="74"/>
    </row>
    <row r="53" spans="1:4" x14ac:dyDescent="0.25">
      <c r="A53" s="74"/>
      <c r="B53" s="75"/>
      <c r="C53" s="76"/>
      <c r="D53" s="74"/>
    </row>
    <row r="54" spans="1:4" x14ac:dyDescent="0.25">
      <c r="A54" s="74"/>
      <c r="B54" s="75"/>
      <c r="C54" s="76"/>
      <c r="D54" s="74"/>
    </row>
    <row r="55" spans="1:4" x14ac:dyDescent="0.25">
      <c r="A55" s="74"/>
      <c r="B55" s="75"/>
      <c r="C55" s="76"/>
      <c r="D55" s="74"/>
    </row>
    <row r="56" spans="1:4" x14ac:dyDescent="0.25">
      <c r="A56" s="74"/>
      <c r="B56" s="75"/>
      <c r="C56" s="76"/>
      <c r="D56" s="74"/>
    </row>
    <row r="57" spans="1:4" x14ac:dyDescent="0.25">
      <c r="A57" s="74"/>
      <c r="B57" s="75"/>
      <c r="C57" s="76"/>
      <c r="D57" s="74"/>
    </row>
    <row r="58" spans="1:4" x14ac:dyDescent="0.25">
      <c r="A58" s="74"/>
      <c r="B58" s="75"/>
      <c r="C58" s="76"/>
      <c r="D58" s="74"/>
    </row>
    <row r="59" spans="1:4" x14ac:dyDescent="0.25">
      <c r="A59" s="74"/>
      <c r="B59" s="75"/>
      <c r="C59" s="76"/>
      <c r="D59" s="74"/>
    </row>
    <row r="60" spans="1:4" x14ac:dyDescent="0.25">
      <c r="A60" s="74"/>
      <c r="B60" s="75"/>
      <c r="C60" s="76"/>
      <c r="D60" s="74"/>
    </row>
    <row r="61" spans="1:4" x14ac:dyDescent="0.25">
      <c r="A61" s="74"/>
      <c r="B61" s="75"/>
      <c r="C61" s="76"/>
      <c r="D61" s="74"/>
    </row>
    <row r="62" spans="1:4" x14ac:dyDescent="0.25">
      <c r="A62" s="74"/>
      <c r="B62" s="75"/>
      <c r="C62" s="76"/>
      <c r="D62" s="74"/>
    </row>
    <row r="63" spans="1:4" x14ac:dyDescent="0.25">
      <c r="A63" s="74"/>
      <c r="B63" s="75"/>
      <c r="C63" s="76"/>
      <c r="D63" s="74"/>
    </row>
    <row r="64" spans="1:4" x14ac:dyDescent="0.25">
      <c r="A64" s="74"/>
      <c r="B64" s="75"/>
      <c r="C64" s="76"/>
      <c r="D64" s="74"/>
    </row>
    <row r="65" spans="1:4" x14ac:dyDescent="0.25">
      <c r="A65" s="74"/>
      <c r="B65" s="75"/>
      <c r="C65" s="76"/>
      <c r="D65" s="74"/>
    </row>
    <row r="66" spans="1:4" x14ac:dyDescent="0.25">
      <c r="A66" s="74"/>
      <c r="B66" s="75"/>
      <c r="C66" s="76"/>
      <c r="D66" s="74"/>
    </row>
    <row r="67" spans="1:4" x14ac:dyDescent="0.25">
      <c r="A67" s="74"/>
      <c r="B67" s="75"/>
      <c r="C67" s="76"/>
      <c r="D67" s="74"/>
    </row>
    <row r="68" spans="1:4" x14ac:dyDescent="0.25">
      <c r="A68" s="74"/>
      <c r="B68" s="75"/>
      <c r="C68" s="76"/>
      <c r="D68" s="74"/>
    </row>
    <row r="69" spans="1:4" x14ac:dyDescent="0.25">
      <c r="A69" s="74"/>
      <c r="B69" s="75"/>
      <c r="C69" s="76"/>
      <c r="D69" s="74"/>
    </row>
    <row r="70" spans="1:4" x14ac:dyDescent="0.25">
      <c r="A70" s="74"/>
      <c r="B70" s="75"/>
      <c r="C70" s="76"/>
      <c r="D70" s="74"/>
    </row>
    <row r="71" spans="1:4" x14ac:dyDescent="0.25">
      <c r="A71" s="74"/>
      <c r="B71" s="75"/>
      <c r="C71" s="76"/>
      <c r="D71" s="74"/>
    </row>
    <row r="72" spans="1:4" x14ac:dyDescent="0.25">
      <c r="A72" s="74"/>
      <c r="B72" s="75"/>
      <c r="C72" s="76"/>
      <c r="D72" s="74"/>
    </row>
    <row r="73" spans="1:4" x14ac:dyDescent="0.25">
      <c r="A73" s="74"/>
      <c r="B73" s="75"/>
      <c r="C73" s="76"/>
      <c r="D73" s="74"/>
    </row>
    <row r="74" spans="1:4" x14ac:dyDescent="0.25">
      <c r="A74" s="74"/>
      <c r="B74" s="75"/>
      <c r="C74" s="76"/>
      <c r="D74" s="74"/>
    </row>
    <row r="75" spans="1:4" x14ac:dyDescent="0.25">
      <c r="A75" s="74"/>
      <c r="B75" s="75"/>
      <c r="C75" s="76"/>
      <c r="D75" s="74"/>
    </row>
    <row r="76" spans="1:4" x14ac:dyDescent="0.25">
      <c r="A76" s="74"/>
      <c r="B76" s="75"/>
      <c r="C76" s="76"/>
      <c r="D76" s="74"/>
    </row>
    <row r="77" spans="1:4" x14ac:dyDescent="0.25">
      <c r="A77" s="74"/>
      <c r="B77" s="75"/>
      <c r="C77" s="76"/>
      <c r="D77" s="74"/>
    </row>
    <row r="78" spans="1:4" x14ac:dyDescent="0.25">
      <c r="A78" s="74"/>
      <c r="B78" s="75"/>
      <c r="C78" s="76"/>
      <c r="D78" s="74"/>
    </row>
    <row r="79" spans="1:4" x14ac:dyDescent="0.25">
      <c r="A79" s="74"/>
      <c r="B79" s="75"/>
      <c r="C79" s="76"/>
      <c r="D79" s="74"/>
    </row>
    <row r="80" spans="1:4" x14ac:dyDescent="0.25">
      <c r="A80" s="74"/>
      <c r="B80" s="75"/>
      <c r="C80" s="76"/>
      <c r="D80" s="74"/>
    </row>
    <row r="81" spans="1:4" x14ac:dyDescent="0.25">
      <c r="A81" s="74"/>
      <c r="B81" s="75"/>
      <c r="C81" s="76"/>
      <c r="D81" s="74"/>
    </row>
    <row r="82" spans="1:4" x14ac:dyDescent="0.25">
      <c r="A82" s="74"/>
      <c r="B82" s="75"/>
      <c r="C82" s="76"/>
      <c r="D82" s="74"/>
    </row>
    <row r="83" spans="1:4" x14ac:dyDescent="0.25">
      <c r="A83" s="74"/>
      <c r="B83" s="75"/>
      <c r="C83" s="76"/>
      <c r="D83" s="74"/>
    </row>
    <row r="84" spans="1:4" x14ac:dyDescent="0.25">
      <c r="A84" s="74"/>
      <c r="B84" s="75"/>
      <c r="C84" s="76"/>
      <c r="D84" s="74"/>
    </row>
    <row r="85" spans="1:4" x14ac:dyDescent="0.25">
      <c r="A85" s="74"/>
      <c r="B85" s="75"/>
      <c r="C85" s="76"/>
      <c r="D85" s="74"/>
    </row>
    <row r="86" spans="1:4" x14ac:dyDescent="0.25">
      <c r="A86" s="74"/>
      <c r="B86" s="75"/>
      <c r="C86" s="76"/>
      <c r="D86" s="74"/>
    </row>
    <row r="87" spans="1:4" x14ac:dyDescent="0.25">
      <c r="A87" s="74"/>
      <c r="B87" s="75"/>
      <c r="C87" s="76"/>
      <c r="D87" s="74"/>
    </row>
    <row r="88" spans="1:4" x14ac:dyDescent="0.25">
      <c r="A88" s="74"/>
      <c r="B88" s="75"/>
      <c r="C88" s="76"/>
      <c r="D88" s="74"/>
    </row>
    <row r="89" spans="1:4" x14ac:dyDescent="0.25">
      <c r="A89" s="74"/>
      <c r="B89" s="75"/>
      <c r="C89" s="76"/>
      <c r="D89" s="74"/>
    </row>
    <row r="90" spans="1:4" x14ac:dyDescent="0.25">
      <c r="A90" s="74"/>
      <c r="B90" s="75"/>
      <c r="C90" s="76"/>
      <c r="D90" s="74"/>
    </row>
    <row r="91" spans="1:4" x14ac:dyDescent="0.25">
      <c r="A91" s="74"/>
      <c r="B91" s="75"/>
      <c r="C91" s="76"/>
      <c r="D91" s="74"/>
    </row>
    <row r="92" spans="1:4" x14ac:dyDescent="0.25">
      <c r="A92" s="74"/>
      <c r="B92" s="75"/>
      <c r="C92" s="76"/>
      <c r="D92" s="74"/>
    </row>
    <row r="93" spans="1:4" x14ac:dyDescent="0.25">
      <c r="A93" s="74"/>
      <c r="B93" s="75"/>
      <c r="C93" s="76"/>
      <c r="D93" s="74"/>
    </row>
    <row r="94" spans="1:4" x14ac:dyDescent="0.25">
      <c r="A94" s="74"/>
      <c r="B94" s="75"/>
      <c r="C94" s="76"/>
      <c r="D94" s="74"/>
    </row>
    <row r="95" spans="1:4" x14ac:dyDescent="0.25">
      <c r="A95" s="74"/>
      <c r="B95" s="75"/>
      <c r="C95" s="76"/>
      <c r="D95" s="74"/>
    </row>
    <row r="96" spans="1:4" x14ac:dyDescent="0.25">
      <c r="A96" s="74"/>
      <c r="B96" s="75"/>
      <c r="C96" s="76"/>
      <c r="D96" s="74"/>
    </row>
    <row r="97" spans="1:4" x14ac:dyDescent="0.25">
      <c r="A97" s="74"/>
      <c r="B97" s="75"/>
      <c r="C97" s="76"/>
      <c r="D97" s="74"/>
    </row>
    <row r="98" spans="1:4" x14ac:dyDescent="0.25">
      <c r="A98" s="74"/>
      <c r="B98" s="75"/>
      <c r="C98" s="76"/>
      <c r="D98" s="74"/>
    </row>
    <row r="99" spans="1:4" x14ac:dyDescent="0.25">
      <c r="A99" s="74"/>
      <c r="B99" s="75"/>
      <c r="C99" s="76"/>
      <c r="D99" s="74"/>
    </row>
    <row r="100" spans="1:4" x14ac:dyDescent="0.25">
      <c r="A100" s="74"/>
      <c r="B100" s="75"/>
      <c r="C100" s="76"/>
      <c r="D100" s="74"/>
    </row>
    <row r="101" spans="1:4" x14ac:dyDescent="0.25">
      <c r="A101" s="74"/>
      <c r="B101" s="75"/>
      <c r="C101" s="76"/>
      <c r="D101" s="74"/>
    </row>
    <row r="102" spans="1:4" x14ac:dyDescent="0.25">
      <c r="A102" s="74"/>
      <c r="B102" s="75"/>
      <c r="C102" s="76"/>
      <c r="D102" s="74"/>
    </row>
    <row r="103" spans="1:4" x14ac:dyDescent="0.25">
      <c r="A103" s="74"/>
      <c r="B103" s="75"/>
      <c r="C103" s="76"/>
      <c r="D103" s="74"/>
    </row>
    <row r="104" spans="1:4" x14ac:dyDescent="0.25">
      <c r="A104" s="74"/>
      <c r="B104" s="75"/>
      <c r="C104" s="76"/>
      <c r="D104" s="74"/>
    </row>
    <row r="105" spans="1:4" x14ac:dyDescent="0.25">
      <c r="A105" s="74"/>
      <c r="B105" s="75"/>
      <c r="C105" s="76"/>
      <c r="D105" s="74"/>
    </row>
    <row r="106" spans="1:4" x14ac:dyDescent="0.25">
      <c r="A106" s="74"/>
      <c r="B106" s="75"/>
      <c r="C106" s="76"/>
      <c r="D106" s="74"/>
    </row>
    <row r="107" spans="1:4" x14ac:dyDescent="0.25">
      <c r="A107" s="74"/>
      <c r="B107" s="75"/>
      <c r="C107" s="76"/>
      <c r="D107" s="74"/>
    </row>
    <row r="108" spans="1:4" x14ac:dyDescent="0.25">
      <c r="A108" s="74"/>
      <c r="B108" s="75"/>
      <c r="C108" s="76"/>
      <c r="D108" s="74"/>
    </row>
    <row r="109" spans="1:4" x14ac:dyDescent="0.25">
      <c r="A109" s="74"/>
      <c r="B109" s="75"/>
      <c r="C109" s="76"/>
      <c r="D109" s="74"/>
    </row>
    <row r="110" spans="1:4" x14ac:dyDescent="0.25">
      <c r="A110" s="74"/>
      <c r="B110" s="75"/>
      <c r="C110" s="76"/>
      <c r="D110" s="74"/>
    </row>
    <row r="111" spans="1:4" x14ac:dyDescent="0.25">
      <c r="A111" s="74"/>
      <c r="B111" s="75"/>
      <c r="C111" s="76"/>
      <c r="D111" s="74"/>
    </row>
    <row r="112" spans="1:4" x14ac:dyDescent="0.25">
      <c r="A112" s="74"/>
      <c r="B112" s="75"/>
      <c r="C112" s="76"/>
      <c r="D112" s="74"/>
    </row>
    <row r="113" spans="1:4" x14ac:dyDescent="0.25">
      <c r="A113" s="74"/>
      <c r="B113" s="75"/>
      <c r="C113" s="76"/>
      <c r="D113" s="74"/>
    </row>
    <row r="114" spans="1:4" x14ac:dyDescent="0.25">
      <c r="A114" s="74"/>
      <c r="B114" s="75"/>
      <c r="C114" s="76"/>
      <c r="D114" s="74"/>
    </row>
    <row r="115" spans="1:4" x14ac:dyDescent="0.25">
      <c r="A115" s="74"/>
      <c r="B115" s="75"/>
      <c r="C115" s="76"/>
      <c r="D115" s="74"/>
    </row>
    <row r="116" spans="1:4" x14ac:dyDescent="0.25">
      <c r="A116" s="74"/>
      <c r="B116" s="75"/>
      <c r="C116" s="76"/>
      <c r="D116" s="74"/>
    </row>
    <row r="117" spans="1:4" x14ac:dyDescent="0.25">
      <c r="A117" s="74"/>
      <c r="B117" s="75"/>
      <c r="C117" s="76"/>
      <c r="D117" s="74"/>
    </row>
    <row r="118" spans="1:4" x14ac:dyDescent="0.25">
      <c r="A118" s="74"/>
      <c r="B118" s="75"/>
      <c r="C118" s="76"/>
      <c r="D118" s="74"/>
    </row>
    <row r="119" spans="1:4" x14ac:dyDescent="0.25">
      <c r="A119" s="74"/>
      <c r="B119" s="75"/>
      <c r="C119" s="76"/>
      <c r="D119" s="74"/>
    </row>
    <row r="120" spans="1:4" x14ac:dyDescent="0.25">
      <c r="A120" s="74"/>
      <c r="B120" s="75"/>
      <c r="C120" s="76"/>
      <c r="D120" s="74"/>
    </row>
    <row r="121" spans="1:4" x14ac:dyDescent="0.25">
      <c r="A121" s="74"/>
      <c r="B121" s="75"/>
      <c r="C121" s="76"/>
      <c r="D121" s="74"/>
    </row>
    <row r="122" spans="1:4" x14ac:dyDescent="0.25">
      <c r="A122" s="74"/>
      <c r="B122" s="75"/>
      <c r="C122" s="76"/>
      <c r="D122" s="74"/>
    </row>
    <row r="123" spans="1:4" x14ac:dyDescent="0.25">
      <c r="A123" s="74"/>
      <c r="B123" s="75"/>
      <c r="C123" s="76"/>
      <c r="D123" s="74"/>
    </row>
    <row r="124" spans="1:4" x14ac:dyDescent="0.25">
      <c r="A124" s="74"/>
      <c r="B124" s="75"/>
      <c r="C124" s="76"/>
      <c r="D124" s="74"/>
    </row>
    <row r="125" spans="1:4" x14ac:dyDescent="0.25">
      <c r="A125" s="74"/>
      <c r="B125" s="75"/>
      <c r="C125" s="76"/>
      <c r="D125" s="74"/>
    </row>
    <row r="126" spans="1:4" x14ac:dyDescent="0.25">
      <c r="A126" s="74"/>
      <c r="B126" s="75"/>
      <c r="C126" s="76"/>
      <c r="D126" s="74"/>
    </row>
    <row r="127" spans="1:4" x14ac:dyDescent="0.25">
      <c r="A127" s="74"/>
      <c r="B127" s="75"/>
      <c r="C127" s="76"/>
      <c r="D127" s="74"/>
    </row>
    <row r="128" spans="1:4" x14ac:dyDescent="0.25">
      <c r="A128" s="74"/>
      <c r="B128" s="75"/>
      <c r="C128" s="76"/>
      <c r="D128" s="74"/>
    </row>
    <row r="129" spans="1:4" x14ac:dyDescent="0.25">
      <c r="A129" s="74"/>
      <c r="B129" s="75"/>
      <c r="C129" s="76"/>
      <c r="D129" s="74"/>
    </row>
    <row r="130" spans="1:4" x14ac:dyDescent="0.25">
      <c r="A130" s="74"/>
      <c r="B130" s="75"/>
      <c r="C130" s="76"/>
      <c r="D130" s="74"/>
    </row>
    <row r="131" spans="1:4" x14ac:dyDescent="0.25">
      <c r="A131" s="74"/>
      <c r="B131" s="75"/>
      <c r="C131" s="76"/>
      <c r="D131" s="74"/>
    </row>
    <row r="132" spans="1:4" x14ac:dyDescent="0.25">
      <c r="A132" s="74"/>
      <c r="B132" s="75"/>
      <c r="C132" s="76"/>
      <c r="D132" s="74"/>
    </row>
    <row r="133" spans="1:4" x14ac:dyDescent="0.25">
      <c r="A133" s="74"/>
      <c r="B133" s="75"/>
      <c r="C133" s="76"/>
      <c r="D133" s="74"/>
    </row>
    <row r="134" spans="1:4" x14ac:dyDescent="0.25">
      <c r="A134" s="74"/>
      <c r="B134" s="75"/>
      <c r="C134" s="76"/>
      <c r="D134" s="74"/>
    </row>
    <row r="135" spans="1:4" x14ac:dyDescent="0.25">
      <c r="A135" s="74"/>
      <c r="B135" s="75"/>
      <c r="C135" s="76"/>
      <c r="D135" s="74"/>
    </row>
    <row r="136" spans="1:4" x14ac:dyDescent="0.25">
      <c r="A136" s="74"/>
      <c r="B136" s="75"/>
      <c r="C136" s="76"/>
      <c r="D136" s="74"/>
    </row>
    <row r="137" spans="1:4" x14ac:dyDescent="0.25">
      <c r="A137" s="74"/>
      <c r="B137" s="75"/>
      <c r="C137" s="76"/>
      <c r="D137" s="74"/>
    </row>
    <row r="138" spans="1:4" x14ac:dyDescent="0.25">
      <c r="A138" s="74"/>
      <c r="B138" s="75"/>
      <c r="C138" s="76"/>
      <c r="D138" s="74"/>
    </row>
    <row r="139" spans="1:4" x14ac:dyDescent="0.25">
      <c r="A139" s="74"/>
      <c r="B139" s="75"/>
      <c r="C139" s="76"/>
      <c r="D139" s="74"/>
    </row>
    <row r="140" spans="1:4" x14ac:dyDescent="0.25">
      <c r="A140" s="74"/>
      <c r="B140" s="75"/>
      <c r="C140" s="76"/>
      <c r="D140" s="74"/>
    </row>
    <row r="141" spans="1:4" x14ac:dyDescent="0.25">
      <c r="A141" s="74"/>
      <c r="B141" s="75"/>
      <c r="C141" s="76"/>
      <c r="D141" s="74"/>
    </row>
    <row r="142" spans="1:4" x14ac:dyDescent="0.25">
      <c r="A142" s="74"/>
      <c r="B142" s="75"/>
      <c r="C142" s="76"/>
      <c r="D142" s="74"/>
    </row>
    <row r="143" spans="1:4" x14ac:dyDescent="0.25">
      <c r="A143" s="74"/>
      <c r="B143" s="75"/>
      <c r="C143" s="76"/>
      <c r="D143" s="74"/>
    </row>
    <row r="144" spans="1:4" x14ac:dyDescent="0.25">
      <c r="A144" s="74"/>
      <c r="B144" s="75"/>
      <c r="C144" s="76"/>
      <c r="D144" s="74"/>
    </row>
    <row r="145" spans="1:4" x14ac:dyDescent="0.25">
      <c r="A145" s="74"/>
      <c r="B145" s="75"/>
      <c r="C145" s="76"/>
      <c r="D145" s="74"/>
    </row>
    <row r="146" spans="1:4" x14ac:dyDescent="0.25">
      <c r="A146" s="74"/>
      <c r="B146" s="75"/>
      <c r="C146" s="76"/>
      <c r="D146" s="74"/>
    </row>
    <row r="147" spans="1:4" x14ac:dyDescent="0.25">
      <c r="A147" s="74"/>
      <c r="B147" s="75"/>
      <c r="C147" s="76"/>
      <c r="D147" s="74"/>
    </row>
    <row r="148" spans="1:4" x14ac:dyDescent="0.25">
      <c r="A148" s="74"/>
      <c r="B148" s="75"/>
      <c r="C148" s="76"/>
      <c r="D148" s="74"/>
    </row>
    <row r="149" spans="1:4" x14ac:dyDescent="0.25">
      <c r="A149" s="74"/>
      <c r="B149" s="75"/>
      <c r="C149" s="76"/>
      <c r="D149" s="74"/>
    </row>
    <row r="150" spans="1:4" x14ac:dyDescent="0.25">
      <c r="A150" s="74"/>
      <c r="B150" s="75"/>
      <c r="C150" s="76"/>
      <c r="D150" s="74"/>
    </row>
    <row r="151" spans="1:4" x14ac:dyDescent="0.25">
      <c r="A151" s="74"/>
      <c r="B151" s="75"/>
      <c r="C151" s="76"/>
      <c r="D151" s="74"/>
    </row>
    <row r="152" spans="1:4" x14ac:dyDescent="0.25">
      <c r="A152" s="74"/>
      <c r="B152" s="75"/>
      <c r="C152" s="76"/>
      <c r="D152" s="74"/>
    </row>
    <row r="153" spans="1:4" x14ac:dyDescent="0.25">
      <c r="A153" s="74"/>
      <c r="B153" s="75"/>
      <c r="C153" s="76"/>
      <c r="D153" s="74"/>
    </row>
    <row r="154" spans="1:4" x14ac:dyDescent="0.25">
      <c r="A154" s="74"/>
      <c r="B154" s="75"/>
      <c r="C154" s="76"/>
      <c r="D154" s="74"/>
    </row>
    <row r="155" spans="1:4" x14ac:dyDescent="0.25">
      <c r="A155" s="74"/>
      <c r="B155" s="75"/>
      <c r="C155" s="76"/>
      <c r="D155" s="74"/>
    </row>
    <row r="156" spans="1:4" x14ac:dyDescent="0.25">
      <c r="A156" s="74"/>
      <c r="B156" s="75"/>
      <c r="C156" s="76"/>
      <c r="D156" s="74"/>
    </row>
    <row r="157" spans="1:4" x14ac:dyDescent="0.25">
      <c r="A157" s="74"/>
      <c r="B157" s="75"/>
      <c r="C157" s="76"/>
      <c r="D157" s="74"/>
    </row>
    <row r="158" spans="1:4" x14ac:dyDescent="0.25">
      <c r="A158" s="74"/>
      <c r="B158" s="75"/>
      <c r="C158" s="76"/>
      <c r="D158" s="74"/>
    </row>
    <row r="159" spans="1:4" x14ac:dyDescent="0.25">
      <c r="A159" s="74"/>
      <c r="B159" s="75"/>
      <c r="C159" s="76"/>
      <c r="D159" s="74"/>
    </row>
    <row r="160" spans="1:4" x14ac:dyDescent="0.25">
      <c r="A160" s="74"/>
      <c r="B160" s="75"/>
      <c r="C160" s="76"/>
      <c r="D160" s="74"/>
    </row>
    <row r="161" spans="1:4" x14ac:dyDescent="0.25">
      <c r="A161" s="74"/>
      <c r="B161" s="75"/>
      <c r="C161" s="76"/>
      <c r="D161" s="74"/>
    </row>
    <row r="162" spans="1:4" x14ac:dyDescent="0.25">
      <c r="A162" s="74"/>
      <c r="B162" s="75"/>
      <c r="C162" s="76"/>
      <c r="D162" s="74"/>
    </row>
    <row r="163" spans="1:4" x14ac:dyDescent="0.25">
      <c r="A163" s="74"/>
      <c r="B163" s="75"/>
      <c r="C163" s="76"/>
      <c r="D163" s="74"/>
    </row>
    <row r="164" spans="1:4" x14ac:dyDescent="0.25">
      <c r="A164" s="74"/>
      <c r="B164" s="75"/>
      <c r="C164" s="76"/>
      <c r="D164" s="74"/>
    </row>
    <row r="165" spans="1:4" x14ac:dyDescent="0.25">
      <c r="A165" s="74"/>
      <c r="B165" s="75"/>
      <c r="C165" s="76"/>
      <c r="D165" s="74"/>
    </row>
    <row r="166" spans="1:4" x14ac:dyDescent="0.25">
      <c r="A166" s="74"/>
      <c r="B166" s="75"/>
      <c r="C166" s="76"/>
      <c r="D166" s="74"/>
    </row>
    <row r="167" spans="1:4" x14ac:dyDescent="0.25">
      <c r="A167" s="74"/>
      <c r="B167" s="75"/>
      <c r="C167" s="76"/>
      <c r="D167" s="74"/>
    </row>
    <row r="168" spans="1:4" x14ac:dyDescent="0.25">
      <c r="A168" s="74"/>
      <c r="B168" s="75"/>
      <c r="C168" s="76"/>
      <c r="D168" s="74"/>
    </row>
    <row r="169" spans="1:4" x14ac:dyDescent="0.25">
      <c r="A169" s="74"/>
      <c r="B169" s="75"/>
      <c r="C169" s="76"/>
      <c r="D169" s="74"/>
    </row>
    <row r="170" spans="1:4" x14ac:dyDescent="0.25">
      <c r="A170" s="74"/>
      <c r="B170" s="75"/>
      <c r="C170" s="76"/>
      <c r="D170" s="74"/>
    </row>
    <row r="171" spans="1:4" x14ac:dyDescent="0.25">
      <c r="A171" s="74"/>
      <c r="B171" s="75"/>
      <c r="C171" s="76"/>
      <c r="D171" s="74"/>
    </row>
    <row r="172" spans="1:4" x14ac:dyDescent="0.25">
      <c r="A172" s="74"/>
      <c r="B172" s="75"/>
      <c r="C172" s="76"/>
      <c r="D172" s="74"/>
    </row>
    <row r="173" spans="1:4" x14ac:dyDescent="0.25">
      <c r="A173" s="74"/>
      <c r="B173" s="75"/>
      <c r="C173" s="76"/>
      <c r="D173" s="74"/>
    </row>
    <row r="174" spans="1:4" x14ac:dyDescent="0.25">
      <c r="A174" s="74"/>
      <c r="B174" s="75"/>
      <c r="C174" s="76"/>
      <c r="D174" s="74"/>
    </row>
    <row r="175" spans="1:4" x14ac:dyDescent="0.25">
      <c r="A175" s="74"/>
      <c r="B175" s="75"/>
      <c r="C175" s="76"/>
      <c r="D175" s="74"/>
    </row>
    <row r="176" spans="1:4" x14ac:dyDescent="0.25">
      <c r="A176" s="74"/>
      <c r="B176" s="75"/>
      <c r="C176" s="76"/>
      <c r="D176" s="74"/>
    </row>
    <row r="177" spans="1:4" x14ac:dyDescent="0.25">
      <c r="A177" s="74"/>
      <c r="B177" s="75"/>
      <c r="C177" s="76"/>
      <c r="D177" s="74"/>
    </row>
    <row r="178" spans="1:4" x14ac:dyDescent="0.25">
      <c r="A178" s="74"/>
      <c r="B178" s="75"/>
      <c r="C178" s="76"/>
      <c r="D178" s="74"/>
    </row>
    <row r="179" spans="1:4" x14ac:dyDescent="0.25">
      <c r="A179" s="74"/>
      <c r="B179" s="75"/>
      <c r="C179" s="76"/>
      <c r="D179" s="74"/>
    </row>
    <row r="180" spans="1:4" x14ac:dyDescent="0.25">
      <c r="A180" s="74"/>
      <c r="B180" s="75"/>
      <c r="C180" s="76"/>
      <c r="D180" s="74"/>
    </row>
    <row r="181" spans="1:4" x14ac:dyDescent="0.25">
      <c r="A181" s="74"/>
      <c r="B181" s="75"/>
      <c r="C181" s="76"/>
      <c r="D181" s="74"/>
    </row>
    <row r="182" spans="1:4" x14ac:dyDescent="0.25">
      <c r="A182" s="74"/>
      <c r="B182" s="75"/>
      <c r="C182" s="76"/>
      <c r="D182" s="74"/>
    </row>
    <row r="183" spans="1:4" x14ac:dyDescent="0.25">
      <c r="A183" s="74"/>
      <c r="B183" s="75"/>
      <c r="C183" s="76"/>
      <c r="D183" s="74"/>
    </row>
    <row r="184" spans="1:4" x14ac:dyDescent="0.25">
      <c r="A184" s="74"/>
      <c r="B184" s="75"/>
      <c r="C184" s="76"/>
      <c r="D184" s="74"/>
    </row>
    <row r="185" spans="1:4" x14ac:dyDescent="0.25">
      <c r="A185" s="74"/>
      <c r="B185" s="75"/>
      <c r="C185" s="76"/>
      <c r="D185" s="74"/>
    </row>
    <row r="186" spans="1:4" x14ac:dyDescent="0.25">
      <c r="A186" s="74"/>
      <c r="B186" s="75"/>
      <c r="C186" s="76"/>
      <c r="D186" s="74"/>
    </row>
    <row r="187" spans="1:4" x14ac:dyDescent="0.25">
      <c r="A187" s="74"/>
      <c r="B187" s="75"/>
      <c r="C187" s="76"/>
      <c r="D187" s="74"/>
    </row>
    <row r="188" spans="1:4" x14ac:dyDescent="0.25">
      <c r="A188" s="74"/>
      <c r="B188" s="75"/>
      <c r="C188" s="76"/>
      <c r="D188" s="74"/>
    </row>
    <row r="189" spans="1:4" x14ac:dyDescent="0.25">
      <c r="A189" s="74"/>
      <c r="B189" s="75"/>
      <c r="C189" s="76"/>
      <c r="D189" s="74"/>
    </row>
    <row r="190" spans="1:4" x14ac:dyDescent="0.25">
      <c r="A190" s="74"/>
      <c r="B190" s="75"/>
      <c r="C190" s="76"/>
      <c r="D190" s="74"/>
    </row>
    <row r="191" spans="1:4" x14ac:dyDescent="0.25">
      <c r="A191" s="74"/>
      <c r="B191" s="75"/>
      <c r="C191" s="76"/>
      <c r="D191" s="74"/>
    </row>
    <row r="192" spans="1:4" x14ac:dyDescent="0.25">
      <c r="A192" s="74"/>
      <c r="B192" s="75"/>
      <c r="C192" s="76"/>
      <c r="D192" s="74"/>
    </row>
  </sheetData>
  <mergeCells count="4">
    <mergeCell ref="A4:B4"/>
    <mergeCell ref="A9:B9"/>
    <mergeCell ref="A26:B26"/>
    <mergeCell ref="A14:B14"/>
  </mergeCells>
  <pageMargins left="0.70866141732283472" right="0.70866141732283472" top="0.78740157480314965" bottom="0.59055118110236227" header="0.15748031496062992" footer="0.1574803149606299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I36"/>
  <sheetViews>
    <sheetView topLeftCell="A16" workbookViewId="0">
      <selection activeCell="B15" sqref="B15"/>
    </sheetView>
  </sheetViews>
  <sheetFormatPr defaultRowHeight="15" x14ac:dyDescent="0.25"/>
  <cols>
    <col min="1" max="1" width="16.125" style="10" customWidth="1"/>
    <col min="2" max="2" width="75.75" style="11" customWidth="1"/>
    <col min="3" max="3" width="14.875" style="12" customWidth="1"/>
    <col min="4" max="1023" width="8.75" style="1" customWidth="1"/>
    <col min="1024" max="1024" width="9" customWidth="1"/>
  </cols>
  <sheetData>
    <row r="1" spans="1:4" ht="30" x14ac:dyDescent="0.4">
      <c r="A1" s="18"/>
      <c r="B1" s="77" t="s">
        <v>94</v>
      </c>
      <c r="C1" s="78"/>
      <c r="D1" s="78"/>
    </row>
    <row r="2" spans="1:4" s="8" customFormat="1" ht="26.25" x14ac:dyDescent="0.4">
      <c r="A2" s="79"/>
      <c r="B2" s="23" t="s">
        <v>81</v>
      </c>
      <c r="C2" s="80"/>
      <c r="D2" s="24">
        <f>D7</f>
        <v>0</v>
      </c>
    </row>
    <row r="3" spans="1:4" s="9" customFormat="1" ht="20.25" x14ac:dyDescent="0.3">
      <c r="A3" s="18"/>
      <c r="B3" s="81"/>
      <c r="C3" s="82"/>
      <c r="D3" s="82"/>
    </row>
    <row r="4" spans="1:4" s="1" customFormat="1" ht="15.75" thickBot="1" x14ac:dyDescent="0.3">
      <c r="A4" s="28"/>
      <c r="B4" s="83"/>
      <c r="C4" s="84"/>
      <c r="D4" s="84"/>
    </row>
    <row r="5" spans="1:4" ht="19.5" thickBot="1" x14ac:dyDescent="0.35">
      <c r="A5" s="221" t="s">
        <v>107</v>
      </c>
      <c r="B5" s="221"/>
      <c r="C5" s="31" t="s">
        <v>15</v>
      </c>
      <c r="D5" s="13"/>
    </row>
    <row r="6" spans="1:4" x14ac:dyDescent="0.25">
      <c r="A6" s="32" t="s">
        <v>15</v>
      </c>
      <c r="B6" s="33" t="s">
        <v>16</v>
      </c>
      <c r="C6" s="34" t="s">
        <v>17</v>
      </c>
      <c r="D6" s="14">
        <v>5</v>
      </c>
    </row>
    <row r="7" spans="1:4" x14ac:dyDescent="0.25">
      <c r="A7" s="35">
        <v>0</v>
      </c>
      <c r="B7" s="88" t="s">
        <v>85</v>
      </c>
      <c r="C7" s="55" t="s">
        <v>19</v>
      </c>
      <c r="D7" s="182">
        <f xml:space="preserve"> D5*(D6/5)</f>
        <v>0</v>
      </c>
    </row>
    <row r="8" spans="1:4" ht="15.75" x14ac:dyDescent="0.25">
      <c r="A8" s="85">
        <v>1</v>
      </c>
      <c r="B8" s="86" t="s">
        <v>83</v>
      </c>
      <c r="C8" s="37"/>
      <c r="D8" s="87"/>
    </row>
    <row r="9" spans="1:4" x14ac:dyDescent="0.25">
      <c r="A9" s="35">
        <v>2</v>
      </c>
      <c r="B9" s="88" t="s">
        <v>86</v>
      </c>
      <c r="C9" s="55"/>
      <c r="D9" s="56"/>
    </row>
    <row r="10" spans="1:4" x14ac:dyDescent="0.25">
      <c r="A10" s="64">
        <v>2</v>
      </c>
      <c r="B10" s="86" t="s">
        <v>87</v>
      </c>
      <c r="C10" s="37"/>
      <c r="D10" s="14"/>
    </row>
    <row r="11" spans="1:4" x14ac:dyDescent="0.25">
      <c r="A11" s="68">
        <v>3</v>
      </c>
      <c r="B11" s="69" t="s">
        <v>28</v>
      </c>
      <c r="C11" s="70"/>
      <c r="D11" s="71"/>
    </row>
    <row r="12" spans="1:4" x14ac:dyDescent="0.25">
      <c r="A12" s="89">
        <v>3</v>
      </c>
      <c r="B12" s="65" t="s">
        <v>29</v>
      </c>
      <c r="C12" s="66"/>
      <c r="D12" s="67"/>
    </row>
    <row r="13" spans="1:4" x14ac:dyDescent="0.25">
      <c r="A13" s="68">
        <v>4</v>
      </c>
      <c r="B13" s="69" t="s">
        <v>30</v>
      </c>
      <c r="C13" s="70"/>
      <c r="D13" s="71"/>
    </row>
    <row r="14" spans="1:4" x14ac:dyDescent="0.25">
      <c r="A14" s="89">
        <v>4</v>
      </c>
      <c r="B14" s="65" t="s">
        <v>31</v>
      </c>
      <c r="C14" s="66"/>
      <c r="D14" s="67"/>
    </row>
    <row r="15" spans="1:4" x14ac:dyDescent="0.25">
      <c r="A15" s="186">
        <v>5</v>
      </c>
      <c r="B15" s="183" t="s">
        <v>108</v>
      </c>
      <c r="C15" s="184"/>
      <c r="D15" s="185"/>
    </row>
    <row r="16" spans="1:4" x14ac:dyDescent="0.25">
      <c r="A16" s="90"/>
      <c r="B16" s="91"/>
      <c r="C16" s="92"/>
      <c r="D16" s="93"/>
    </row>
    <row r="17" spans="1:4" x14ac:dyDescent="0.25">
      <c r="A17" s="94"/>
      <c r="B17" s="95"/>
      <c r="C17" s="96"/>
      <c r="D17" s="17"/>
    </row>
    <row r="18" spans="1:4" x14ac:dyDescent="0.25">
      <c r="A18" s="94"/>
      <c r="B18" s="95"/>
      <c r="C18" s="96"/>
      <c r="D18" s="17"/>
    </row>
    <row r="19" spans="1:4" x14ac:dyDescent="0.25">
      <c r="A19" s="94"/>
      <c r="B19" s="95"/>
      <c r="C19" s="96"/>
      <c r="D19" s="17"/>
    </row>
    <row r="20" spans="1:4" x14ac:dyDescent="0.25">
      <c r="A20" s="94"/>
      <c r="B20" s="95"/>
      <c r="C20" s="96"/>
      <c r="D20" s="17"/>
    </row>
    <row r="21" spans="1:4" x14ac:dyDescent="0.25">
      <c r="A21" s="94"/>
      <c r="B21" s="95"/>
      <c r="C21" s="96"/>
      <c r="D21" s="17"/>
    </row>
    <row r="22" spans="1:4" x14ac:dyDescent="0.25">
      <c r="A22" s="94"/>
      <c r="B22" s="95"/>
      <c r="C22" s="96"/>
      <c r="D22" s="17"/>
    </row>
    <row r="23" spans="1:4" x14ac:dyDescent="0.25">
      <c r="A23" s="94"/>
      <c r="B23" s="95"/>
      <c r="C23" s="96"/>
      <c r="D23" s="17"/>
    </row>
    <row r="24" spans="1:4" x14ac:dyDescent="0.25">
      <c r="A24" s="94"/>
      <c r="B24" s="95"/>
      <c r="C24" s="96"/>
      <c r="D24" s="17"/>
    </row>
    <row r="25" spans="1:4" x14ac:dyDescent="0.25">
      <c r="A25" s="94"/>
      <c r="B25" s="95"/>
      <c r="C25" s="96"/>
      <c r="D25" s="17"/>
    </row>
    <row r="26" spans="1:4" x14ac:dyDescent="0.25">
      <c r="A26" s="94"/>
      <c r="B26" s="95"/>
      <c r="C26" s="96"/>
      <c r="D26" s="17"/>
    </row>
    <row r="27" spans="1:4" x14ac:dyDescent="0.25">
      <c r="A27" s="94"/>
      <c r="B27" s="95"/>
      <c r="C27" s="96"/>
      <c r="D27" s="17"/>
    </row>
    <row r="28" spans="1:4" x14ac:dyDescent="0.25">
      <c r="A28" s="94"/>
      <c r="B28" s="95"/>
      <c r="C28" s="96"/>
      <c r="D28" s="17"/>
    </row>
    <row r="29" spans="1:4" x14ac:dyDescent="0.25">
      <c r="A29" s="94"/>
      <c r="B29" s="95"/>
      <c r="C29" s="96"/>
      <c r="D29" s="17"/>
    </row>
    <row r="30" spans="1:4" x14ac:dyDescent="0.25">
      <c r="A30" s="94"/>
      <c r="B30" s="95"/>
      <c r="C30" s="96"/>
      <c r="D30" s="17"/>
    </row>
    <row r="31" spans="1:4" x14ac:dyDescent="0.25">
      <c r="A31" s="94"/>
      <c r="B31" s="95"/>
      <c r="C31" s="96"/>
      <c r="D31" s="17"/>
    </row>
    <row r="32" spans="1:4" x14ac:dyDescent="0.25">
      <c r="A32" s="94"/>
      <c r="B32" s="95"/>
      <c r="C32" s="96"/>
      <c r="D32" s="17"/>
    </row>
    <row r="33" spans="1:4" x14ac:dyDescent="0.25">
      <c r="A33" s="94"/>
      <c r="B33" s="95"/>
      <c r="C33" s="96"/>
      <c r="D33" s="17"/>
    </row>
    <row r="34" spans="1:4" x14ac:dyDescent="0.25">
      <c r="A34" s="94"/>
      <c r="B34" s="95"/>
      <c r="C34" s="96"/>
      <c r="D34" s="17"/>
    </row>
    <row r="35" spans="1:4" x14ac:dyDescent="0.25">
      <c r="A35" s="94"/>
      <c r="B35" s="95"/>
      <c r="C35" s="96"/>
      <c r="D35" s="17"/>
    </row>
    <row r="36" spans="1:4" x14ac:dyDescent="0.25">
      <c r="A36" s="94"/>
      <c r="B36" s="95"/>
      <c r="C36" s="96"/>
      <c r="D36" s="17"/>
    </row>
  </sheetData>
  <mergeCells count="1">
    <mergeCell ref="A5:B5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I48"/>
  <sheetViews>
    <sheetView workbookViewId="0">
      <selection activeCell="B25" sqref="B25"/>
    </sheetView>
  </sheetViews>
  <sheetFormatPr defaultRowHeight="15" x14ac:dyDescent="0.25"/>
  <cols>
    <col min="1" max="1" width="12.875" style="2" customWidth="1"/>
    <col min="2" max="2" width="82.75" style="1" customWidth="1"/>
    <col min="3" max="3" width="12.75" style="1" customWidth="1"/>
    <col min="4" max="1023" width="8.875" style="1" customWidth="1"/>
    <col min="1024" max="1024" width="9" customWidth="1"/>
  </cols>
  <sheetData>
    <row r="1" spans="1:4" ht="30" x14ac:dyDescent="0.4">
      <c r="A1" s="18"/>
      <c r="B1" s="77" t="s">
        <v>37</v>
      </c>
      <c r="C1" s="78"/>
      <c r="D1" s="78"/>
    </row>
    <row r="2" spans="1:4" s="8" customFormat="1" ht="26.25" x14ac:dyDescent="0.4">
      <c r="A2" s="79"/>
      <c r="B2" s="23" t="s">
        <v>82</v>
      </c>
      <c r="C2" s="80"/>
      <c r="D2" s="97">
        <f>D7+D16</f>
        <v>0</v>
      </c>
    </row>
    <row r="3" spans="1:4" ht="20.25" x14ac:dyDescent="0.3">
      <c r="A3" s="18"/>
      <c r="B3" s="81"/>
      <c r="C3" s="82"/>
      <c r="D3" s="82"/>
    </row>
    <row r="4" spans="1:4" ht="15.75" thickBot="1" x14ac:dyDescent="0.3">
      <c r="A4" s="28"/>
      <c r="B4" s="93"/>
      <c r="C4" s="93"/>
      <c r="D4" s="93"/>
    </row>
    <row r="5" spans="1:4" ht="19.5" thickBot="1" x14ac:dyDescent="0.35">
      <c r="A5" s="222" t="s">
        <v>50</v>
      </c>
      <c r="B5" s="222"/>
      <c r="C5" s="31" t="s">
        <v>15</v>
      </c>
      <c r="D5" s="13"/>
    </row>
    <row r="6" spans="1:4" x14ac:dyDescent="0.25">
      <c r="A6" s="32" t="s">
        <v>15</v>
      </c>
      <c r="B6" s="33" t="s">
        <v>16</v>
      </c>
      <c r="C6" s="37" t="s">
        <v>17</v>
      </c>
      <c r="D6" s="14">
        <v>1.5</v>
      </c>
    </row>
    <row r="7" spans="1:4" ht="15.75" x14ac:dyDescent="0.25">
      <c r="A7" s="35">
        <v>0</v>
      </c>
      <c r="B7" s="98" t="s">
        <v>51</v>
      </c>
      <c r="C7" s="55" t="s">
        <v>19</v>
      </c>
      <c r="D7" s="60">
        <f>D5*(D6/5)</f>
        <v>0</v>
      </c>
    </row>
    <row r="8" spans="1:4" x14ac:dyDescent="0.25">
      <c r="A8" s="14">
        <v>2</v>
      </c>
      <c r="B8" s="99" t="s">
        <v>52</v>
      </c>
      <c r="C8" s="99"/>
      <c r="D8" s="99"/>
    </row>
    <row r="9" spans="1:4" x14ac:dyDescent="0.25">
      <c r="A9" s="35">
        <v>3</v>
      </c>
      <c r="B9" s="98" t="s">
        <v>53</v>
      </c>
      <c r="C9" s="100"/>
      <c r="D9" s="100"/>
    </row>
    <row r="10" spans="1:4" x14ac:dyDescent="0.25">
      <c r="A10" s="14">
        <v>4</v>
      </c>
      <c r="B10" s="99" t="s">
        <v>54</v>
      </c>
      <c r="C10" s="99"/>
      <c r="D10" s="99"/>
    </row>
    <row r="11" spans="1:4" x14ac:dyDescent="0.25">
      <c r="A11" s="35">
        <v>5</v>
      </c>
      <c r="B11" s="98" t="s">
        <v>55</v>
      </c>
      <c r="C11" s="100"/>
      <c r="D11" s="100"/>
    </row>
    <row r="12" spans="1:4" x14ac:dyDescent="0.25">
      <c r="A12" s="28"/>
      <c r="B12" s="93"/>
      <c r="C12" s="93"/>
      <c r="D12" s="93"/>
    </row>
    <row r="13" spans="1:4" ht="15.75" thickBot="1" x14ac:dyDescent="0.3">
      <c r="A13" s="28"/>
      <c r="B13" s="93"/>
      <c r="C13" s="93"/>
      <c r="D13" s="93"/>
    </row>
    <row r="14" spans="1:4" ht="19.5" thickBot="1" x14ac:dyDescent="0.35">
      <c r="A14" s="222" t="s">
        <v>56</v>
      </c>
      <c r="B14" s="222"/>
      <c r="C14" s="31" t="s">
        <v>15</v>
      </c>
      <c r="D14" s="13"/>
    </row>
    <row r="15" spans="1:4" x14ac:dyDescent="0.25">
      <c r="A15" s="32" t="s">
        <v>15</v>
      </c>
      <c r="B15" s="33" t="s">
        <v>16</v>
      </c>
      <c r="C15" s="37" t="s">
        <v>17</v>
      </c>
      <c r="D15" s="14">
        <v>2.5</v>
      </c>
    </row>
    <row r="16" spans="1:4" ht="15.75" x14ac:dyDescent="0.25">
      <c r="A16" s="35">
        <v>0</v>
      </c>
      <c r="B16" s="98" t="s">
        <v>57</v>
      </c>
      <c r="C16" s="55" t="s">
        <v>19</v>
      </c>
      <c r="D16" s="60">
        <f>D14*(D15/5)</f>
        <v>0</v>
      </c>
    </row>
    <row r="17" spans="1:4" x14ac:dyDescent="0.25">
      <c r="A17" s="14">
        <v>1</v>
      </c>
      <c r="B17" s="99" t="s">
        <v>38</v>
      </c>
      <c r="C17" s="99"/>
      <c r="D17" s="99"/>
    </row>
    <row r="18" spans="1:4" x14ac:dyDescent="0.25">
      <c r="A18" s="35">
        <v>2</v>
      </c>
      <c r="B18" s="98" t="s">
        <v>58</v>
      </c>
      <c r="C18" s="100"/>
      <c r="D18" s="100"/>
    </row>
    <row r="19" spans="1:4" x14ac:dyDescent="0.25">
      <c r="A19" s="14">
        <v>3</v>
      </c>
      <c r="B19" s="99" t="s">
        <v>110</v>
      </c>
      <c r="C19" s="99"/>
      <c r="D19" s="99"/>
    </row>
    <row r="20" spans="1:4" x14ac:dyDescent="0.25">
      <c r="A20" s="35">
        <v>4</v>
      </c>
      <c r="B20" s="98" t="s">
        <v>39</v>
      </c>
      <c r="C20" s="100"/>
      <c r="D20" s="100"/>
    </row>
    <row r="21" spans="1:4" x14ac:dyDescent="0.25">
      <c r="A21" s="101">
        <v>5</v>
      </c>
      <c r="B21" s="102" t="s">
        <v>59</v>
      </c>
      <c r="C21" s="102"/>
      <c r="D21" s="102"/>
    </row>
    <row r="22" spans="1:4" x14ac:dyDescent="0.25">
      <c r="A22" s="28"/>
      <c r="B22" s="93"/>
      <c r="C22" s="93"/>
      <c r="D22" s="93"/>
    </row>
    <row r="23" spans="1:4" x14ac:dyDescent="0.25">
      <c r="A23" s="74"/>
      <c r="B23" s="17"/>
      <c r="C23" s="17"/>
      <c r="D23" s="17"/>
    </row>
    <row r="24" spans="1:4" x14ac:dyDescent="0.25">
      <c r="A24" s="74"/>
      <c r="B24" s="17"/>
      <c r="C24" s="17"/>
      <c r="D24" s="17"/>
    </row>
    <row r="25" spans="1:4" x14ac:dyDescent="0.25">
      <c r="A25" s="74"/>
      <c r="B25" s="17"/>
      <c r="C25" s="17"/>
      <c r="D25" s="17"/>
    </row>
    <row r="26" spans="1:4" x14ac:dyDescent="0.25">
      <c r="A26" s="74"/>
      <c r="B26" s="17"/>
      <c r="C26" s="17"/>
      <c r="D26" s="17"/>
    </row>
    <row r="27" spans="1:4" x14ac:dyDescent="0.25">
      <c r="A27" s="74"/>
      <c r="B27" s="17"/>
      <c r="C27" s="17"/>
      <c r="D27" s="17"/>
    </row>
    <row r="28" spans="1:4" x14ac:dyDescent="0.25">
      <c r="A28" s="74"/>
      <c r="B28" s="17"/>
      <c r="C28" s="17"/>
      <c r="D28" s="17"/>
    </row>
    <row r="29" spans="1:4" x14ac:dyDescent="0.25">
      <c r="A29" s="74"/>
      <c r="B29" s="17"/>
      <c r="C29" s="17"/>
      <c r="D29" s="17"/>
    </row>
    <row r="30" spans="1:4" x14ac:dyDescent="0.25">
      <c r="A30" s="74"/>
      <c r="B30" s="17"/>
      <c r="C30" s="17"/>
      <c r="D30" s="17"/>
    </row>
    <row r="31" spans="1:4" x14ac:dyDescent="0.25">
      <c r="A31" s="74"/>
      <c r="B31" s="17"/>
      <c r="C31" s="17"/>
      <c r="D31" s="17"/>
    </row>
    <row r="32" spans="1:4" x14ac:dyDescent="0.25">
      <c r="A32" s="74"/>
      <c r="B32" s="17"/>
      <c r="C32" s="17"/>
      <c r="D32" s="17"/>
    </row>
    <row r="33" spans="1:4" x14ac:dyDescent="0.25">
      <c r="A33" s="74"/>
      <c r="B33" s="17"/>
      <c r="C33" s="17"/>
      <c r="D33" s="17"/>
    </row>
    <row r="34" spans="1:4" x14ac:dyDescent="0.25">
      <c r="A34" s="74"/>
      <c r="B34" s="17"/>
      <c r="C34" s="17"/>
      <c r="D34" s="17"/>
    </row>
    <row r="35" spans="1:4" x14ac:dyDescent="0.25">
      <c r="A35" s="74"/>
      <c r="B35" s="17"/>
      <c r="C35" s="17"/>
      <c r="D35" s="17"/>
    </row>
    <row r="36" spans="1:4" x14ac:dyDescent="0.25">
      <c r="A36" s="74"/>
      <c r="B36" s="17"/>
      <c r="C36" s="17"/>
      <c r="D36" s="17"/>
    </row>
    <row r="37" spans="1:4" x14ac:dyDescent="0.25">
      <c r="A37" s="74"/>
      <c r="B37" s="17"/>
      <c r="C37" s="17"/>
      <c r="D37" s="17"/>
    </row>
    <row r="38" spans="1:4" x14ac:dyDescent="0.25">
      <c r="A38" s="74"/>
      <c r="B38" s="17"/>
      <c r="C38" s="17"/>
      <c r="D38" s="17"/>
    </row>
    <row r="39" spans="1:4" x14ac:dyDescent="0.25">
      <c r="A39" s="74"/>
      <c r="B39" s="17"/>
      <c r="C39" s="17"/>
      <c r="D39" s="17"/>
    </row>
    <row r="40" spans="1:4" x14ac:dyDescent="0.25">
      <c r="A40" s="74"/>
      <c r="B40" s="17"/>
      <c r="C40" s="17"/>
      <c r="D40" s="17"/>
    </row>
    <row r="41" spans="1:4" x14ac:dyDescent="0.25">
      <c r="A41" s="74"/>
      <c r="B41" s="17"/>
      <c r="C41" s="17"/>
      <c r="D41" s="17"/>
    </row>
    <row r="42" spans="1:4" x14ac:dyDescent="0.25">
      <c r="A42" s="74"/>
      <c r="B42" s="17"/>
      <c r="C42" s="17"/>
      <c r="D42" s="17"/>
    </row>
    <row r="43" spans="1:4" x14ac:dyDescent="0.25">
      <c r="A43" s="74"/>
      <c r="B43" s="17"/>
      <c r="C43" s="17"/>
      <c r="D43" s="17"/>
    </row>
    <row r="44" spans="1:4" x14ac:dyDescent="0.25">
      <c r="A44" s="74"/>
      <c r="B44" s="17"/>
      <c r="C44" s="17"/>
      <c r="D44" s="17"/>
    </row>
    <row r="45" spans="1:4" x14ac:dyDescent="0.25">
      <c r="A45" s="74"/>
      <c r="B45" s="17"/>
      <c r="C45" s="17"/>
      <c r="D45" s="17"/>
    </row>
    <row r="46" spans="1:4" x14ac:dyDescent="0.25">
      <c r="A46" s="74"/>
      <c r="B46" s="17"/>
      <c r="C46" s="17"/>
      <c r="D46" s="17"/>
    </row>
    <row r="47" spans="1:4" x14ac:dyDescent="0.25">
      <c r="A47" s="74"/>
      <c r="B47" s="17"/>
      <c r="C47" s="17"/>
      <c r="D47" s="17"/>
    </row>
    <row r="48" spans="1:4" x14ac:dyDescent="0.25">
      <c r="A48" s="74"/>
      <c r="B48" s="17"/>
      <c r="C48" s="17"/>
      <c r="D48" s="17"/>
    </row>
  </sheetData>
  <mergeCells count="2">
    <mergeCell ref="A5:B5"/>
    <mergeCell ref="A14:B14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MI164"/>
  <sheetViews>
    <sheetView workbookViewId="0">
      <selection activeCell="D22" sqref="D22"/>
    </sheetView>
  </sheetViews>
  <sheetFormatPr defaultRowHeight="15" x14ac:dyDescent="0.25"/>
  <cols>
    <col min="1" max="1" width="12.625" style="1" customWidth="1"/>
    <col min="2" max="2" width="78" style="6" customWidth="1"/>
    <col min="3" max="3" width="14.125" style="1" customWidth="1"/>
    <col min="4" max="13" width="8.875" style="1" customWidth="1"/>
    <col min="14" max="14" width="11.125" style="1" customWidth="1"/>
    <col min="15" max="1023" width="8.875" style="1" customWidth="1"/>
    <col min="1024" max="1024" width="9" customWidth="1"/>
  </cols>
  <sheetData>
    <row r="1" spans="1:14" ht="30" x14ac:dyDescent="0.4">
      <c r="A1" s="78"/>
      <c r="B1" s="77" t="s">
        <v>40</v>
      </c>
      <c r="C1" s="78"/>
      <c r="D1" s="78"/>
    </row>
    <row r="2" spans="1:14" s="8" customFormat="1" ht="26.25" x14ac:dyDescent="0.4">
      <c r="A2" s="103"/>
      <c r="B2" s="22" t="s">
        <v>82</v>
      </c>
      <c r="C2" s="80"/>
      <c r="D2" s="97">
        <f>D7+D18+D24</f>
        <v>0</v>
      </c>
    </row>
    <row r="3" spans="1:14" s="9" customFormat="1" ht="26.25" x14ac:dyDescent="0.4">
      <c r="A3" s="104"/>
      <c r="B3" s="105"/>
      <c r="C3" s="106"/>
      <c r="D3" s="106"/>
      <c r="N3" s="8"/>
    </row>
    <row r="4" spans="1:14" ht="15.75" thickBot="1" x14ac:dyDescent="0.3">
      <c r="A4" s="93"/>
      <c r="B4" s="29"/>
      <c r="C4" s="93"/>
      <c r="D4" s="93"/>
    </row>
    <row r="5" spans="1:14" ht="19.5" thickBot="1" x14ac:dyDescent="0.35">
      <c r="A5" s="107" t="s">
        <v>41</v>
      </c>
      <c r="B5" s="108"/>
      <c r="C5" s="31" t="s">
        <v>15</v>
      </c>
      <c r="D5" s="13"/>
    </row>
    <row r="6" spans="1:14" x14ac:dyDescent="0.25">
      <c r="A6" s="32" t="s">
        <v>15</v>
      </c>
      <c r="B6" s="33" t="s">
        <v>16</v>
      </c>
      <c r="C6" s="37" t="s">
        <v>17</v>
      </c>
      <c r="D6" s="14">
        <v>1.5</v>
      </c>
    </row>
    <row r="7" spans="1:14" ht="15.75" x14ac:dyDescent="0.25">
      <c r="A7" s="35">
        <v>0</v>
      </c>
      <c r="B7" s="109" t="s">
        <v>60</v>
      </c>
      <c r="C7" s="55" t="s">
        <v>19</v>
      </c>
      <c r="D7" s="60">
        <f>D5*(D6/5)</f>
        <v>0</v>
      </c>
    </row>
    <row r="8" spans="1:14" x14ac:dyDescent="0.25">
      <c r="A8" s="14">
        <v>1</v>
      </c>
      <c r="B8" s="110" t="s">
        <v>61</v>
      </c>
      <c r="C8" s="37"/>
      <c r="D8" s="32"/>
    </row>
    <row r="9" spans="1:14" ht="18" customHeight="1" x14ac:dyDescent="0.25">
      <c r="A9" s="35">
        <v>2</v>
      </c>
      <c r="B9" s="109" t="s">
        <v>62</v>
      </c>
      <c r="C9" s="100"/>
      <c r="D9" s="100"/>
    </row>
    <row r="10" spans="1:14" x14ac:dyDescent="0.25">
      <c r="A10" s="14">
        <v>3</v>
      </c>
      <c r="B10" s="110" t="s">
        <v>63</v>
      </c>
      <c r="C10" s="99"/>
      <c r="D10" s="99"/>
    </row>
    <row r="11" spans="1:14" x14ac:dyDescent="0.25">
      <c r="A11" s="35">
        <v>4</v>
      </c>
      <c r="B11" s="109" t="s">
        <v>64</v>
      </c>
      <c r="C11" s="100"/>
      <c r="D11" s="100"/>
    </row>
    <row r="12" spans="1:14" x14ac:dyDescent="0.25">
      <c r="A12" s="14">
        <v>5</v>
      </c>
      <c r="B12" s="110" t="s">
        <v>65</v>
      </c>
      <c r="C12" s="99"/>
      <c r="D12" s="99"/>
    </row>
    <row r="13" spans="1:14" x14ac:dyDescent="0.25">
      <c r="A13" s="71"/>
      <c r="B13" s="111" t="s">
        <v>66</v>
      </c>
      <c r="C13" s="71"/>
      <c r="D13" s="71"/>
    </row>
    <row r="14" spans="1:14" x14ac:dyDescent="0.25">
      <c r="A14" s="93"/>
      <c r="B14" s="29"/>
      <c r="C14" s="93"/>
      <c r="D14" s="93"/>
    </row>
    <row r="15" spans="1:14" ht="15.75" thickBot="1" x14ac:dyDescent="0.3">
      <c r="A15" s="93"/>
      <c r="B15" s="29"/>
      <c r="C15" s="93"/>
      <c r="D15" s="93"/>
    </row>
    <row r="16" spans="1:14" ht="19.5" thickBot="1" x14ac:dyDescent="0.35">
      <c r="A16" s="222" t="s">
        <v>42</v>
      </c>
      <c r="B16" s="222"/>
      <c r="C16" s="112" t="s">
        <v>43</v>
      </c>
      <c r="D16" s="13"/>
    </row>
    <row r="17" spans="1:4" x14ac:dyDescent="0.25">
      <c r="A17" s="113" t="s">
        <v>15</v>
      </c>
      <c r="B17" s="114" t="s">
        <v>16</v>
      </c>
      <c r="C17" s="115" t="s">
        <v>17</v>
      </c>
      <c r="D17" s="116">
        <v>2</v>
      </c>
    </row>
    <row r="18" spans="1:4" ht="15.75" x14ac:dyDescent="0.25">
      <c r="A18" s="117">
        <v>1</v>
      </c>
      <c r="B18" s="118" t="s">
        <v>67</v>
      </c>
      <c r="C18" s="119" t="s">
        <v>19</v>
      </c>
      <c r="D18" s="60">
        <f>D16*(D17/5)</f>
        <v>0</v>
      </c>
    </row>
    <row r="19" spans="1:4" x14ac:dyDescent="0.25">
      <c r="A19" s="120">
        <v>3</v>
      </c>
      <c r="B19" s="121" t="s">
        <v>97</v>
      </c>
      <c r="C19" s="122"/>
      <c r="D19" s="122"/>
    </row>
    <row r="20" spans="1:4" x14ac:dyDescent="0.25">
      <c r="A20" s="117">
        <v>5</v>
      </c>
      <c r="B20" s="118" t="s">
        <v>98</v>
      </c>
      <c r="C20" s="123"/>
      <c r="D20" s="123"/>
    </row>
    <row r="21" spans="1:4" s="1" customFormat="1" ht="15.75" thickBot="1" x14ac:dyDescent="0.3">
      <c r="A21" s="28"/>
      <c r="B21" s="29"/>
      <c r="C21" s="93"/>
      <c r="D21" s="93"/>
    </row>
    <row r="22" spans="1:4" ht="19.5" thickBot="1" x14ac:dyDescent="0.35">
      <c r="A22" s="124" t="s">
        <v>44</v>
      </c>
      <c r="B22" s="108"/>
      <c r="C22" s="31" t="s">
        <v>15</v>
      </c>
      <c r="D22" s="13"/>
    </row>
    <row r="23" spans="1:4" x14ac:dyDescent="0.25">
      <c r="A23" s="113" t="s">
        <v>15</v>
      </c>
      <c r="B23" s="114" t="s">
        <v>16</v>
      </c>
      <c r="C23" s="115" t="s">
        <v>17</v>
      </c>
      <c r="D23" s="116">
        <v>1.5</v>
      </c>
    </row>
    <row r="24" spans="1:4" ht="15.75" x14ac:dyDescent="0.25">
      <c r="A24" s="117">
        <v>1</v>
      </c>
      <c r="B24" s="118" t="s">
        <v>68</v>
      </c>
      <c r="C24" s="119" t="s">
        <v>19</v>
      </c>
      <c r="D24" s="60">
        <f>D22*(D23/5)</f>
        <v>0</v>
      </c>
    </row>
    <row r="25" spans="1:4" x14ac:dyDescent="0.25">
      <c r="A25" s="120">
        <v>3</v>
      </c>
      <c r="B25" s="121" t="s">
        <v>69</v>
      </c>
      <c r="C25" s="122"/>
      <c r="D25" s="122"/>
    </row>
    <row r="26" spans="1:4" x14ac:dyDescent="0.25">
      <c r="A26" s="117">
        <v>5</v>
      </c>
      <c r="B26" s="118" t="s">
        <v>70</v>
      </c>
      <c r="C26" s="123"/>
      <c r="D26" s="123"/>
    </row>
    <row r="27" spans="1:4" x14ac:dyDescent="0.25">
      <c r="A27" s="93"/>
      <c r="B27" s="29" t="s">
        <v>84</v>
      </c>
      <c r="C27" s="76"/>
      <c r="D27" s="17"/>
    </row>
    <row r="28" spans="1:4" x14ac:dyDescent="0.25">
      <c r="A28" s="17"/>
      <c r="B28" s="75"/>
      <c r="C28" s="17"/>
      <c r="D28" s="17"/>
    </row>
    <row r="29" spans="1:4" x14ac:dyDescent="0.25">
      <c r="A29" s="17"/>
      <c r="B29" s="75"/>
      <c r="C29" s="17"/>
      <c r="D29" s="17"/>
    </row>
    <row r="30" spans="1:4" x14ac:dyDescent="0.25">
      <c r="A30" s="17"/>
      <c r="B30" s="75"/>
      <c r="C30" s="17"/>
      <c r="D30" s="17"/>
    </row>
    <row r="31" spans="1:4" x14ac:dyDescent="0.25">
      <c r="A31" s="17"/>
      <c r="B31" s="75"/>
      <c r="C31" s="17"/>
      <c r="D31" s="17"/>
    </row>
    <row r="32" spans="1:4" x14ac:dyDescent="0.25">
      <c r="A32" s="17"/>
      <c r="B32" s="75"/>
      <c r="C32" s="17"/>
      <c r="D32" s="17"/>
    </row>
    <row r="33" spans="1:4" x14ac:dyDescent="0.25">
      <c r="A33" s="17"/>
      <c r="B33" s="75"/>
      <c r="C33" s="17"/>
      <c r="D33" s="17"/>
    </row>
    <row r="34" spans="1:4" x14ac:dyDescent="0.25">
      <c r="A34" s="17"/>
      <c r="B34" s="75"/>
      <c r="C34" s="17"/>
      <c r="D34" s="17"/>
    </row>
    <row r="35" spans="1:4" x14ac:dyDescent="0.25">
      <c r="A35" s="17"/>
      <c r="B35" s="75"/>
      <c r="C35" s="17"/>
      <c r="D35" s="17"/>
    </row>
    <row r="36" spans="1:4" x14ac:dyDescent="0.25">
      <c r="A36" s="17"/>
      <c r="B36" s="75"/>
      <c r="C36" s="17"/>
      <c r="D36" s="17"/>
    </row>
    <row r="37" spans="1:4" x14ac:dyDescent="0.25">
      <c r="A37" s="17"/>
      <c r="B37" s="75"/>
      <c r="C37" s="17"/>
      <c r="D37" s="17"/>
    </row>
    <row r="38" spans="1:4" x14ac:dyDescent="0.25">
      <c r="A38" s="17"/>
      <c r="B38" s="75"/>
      <c r="C38" s="17"/>
      <c r="D38" s="17"/>
    </row>
    <row r="39" spans="1:4" x14ac:dyDescent="0.25">
      <c r="A39" s="17"/>
      <c r="B39" s="75"/>
      <c r="C39" s="17"/>
      <c r="D39" s="17"/>
    </row>
    <row r="40" spans="1:4" x14ac:dyDescent="0.25">
      <c r="A40" s="17"/>
      <c r="B40" s="75"/>
      <c r="C40" s="17"/>
      <c r="D40" s="17"/>
    </row>
    <row r="41" spans="1:4" x14ac:dyDescent="0.25">
      <c r="A41" s="17"/>
      <c r="B41" s="75"/>
      <c r="C41" s="17"/>
      <c r="D41" s="17"/>
    </row>
    <row r="42" spans="1:4" x14ac:dyDescent="0.25">
      <c r="A42" s="17"/>
      <c r="B42" s="75"/>
      <c r="C42" s="17"/>
      <c r="D42" s="17"/>
    </row>
    <row r="43" spans="1:4" x14ac:dyDescent="0.25">
      <c r="A43" s="17"/>
      <c r="B43" s="75"/>
      <c r="C43" s="17"/>
      <c r="D43" s="17"/>
    </row>
    <row r="44" spans="1:4" x14ac:dyDescent="0.25">
      <c r="A44" s="17"/>
      <c r="B44" s="75"/>
      <c r="C44" s="17"/>
      <c r="D44" s="17"/>
    </row>
    <row r="45" spans="1:4" x14ac:dyDescent="0.25">
      <c r="A45" s="17"/>
      <c r="B45" s="75"/>
      <c r="C45" s="17"/>
      <c r="D45" s="17"/>
    </row>
    <row r="46" spans="1:4" x14ac:dyDescent="0.25">
      <c r="A46" s="17"/>
      <c r="B46" s="75"/>
      <c r="C46" s="17"/>
      <c r="D46" s="17"/>
    </row>
    <row r="47" spans="1:4" x14ac:dyDescent="0.25">
      <c r="A47" s="17"/>
      <c r="B47" s="75"/>
      <c r="C47" s="17"/>
      <c r="D47" s="17"/>
    </row>
    <row r="48" spans="1:4" x14ac:dyDescent="0.25">
      <c r="A48" s="17"/>
      <c r="B48" s="75"/>
      <c r="C48" s="17"/>
      <c r="D48" s="17"/>
    </row>
    <row r="49" spans="1:4" x14ac:dyDescent="0.25">
      <c r="A49" s="17"/>
      <c r="B49" s="75"/>
      <c r="C49" s="17"/>
      <c r="D49" s="17"/>
    </row>
    <row r="50" spans="1:4" x14ac:dyDescent="0.25">
      <c r="A50" s="17"/>
      <c r="B50" s="75"/>
      <c r="C50" s="17"/>
      <c r="D50" s="17"/>
    </row>
    <row r="51" spans="1:4" x14ac:dyDescent="0.25">
      <c r="A51" s="17"/>
      <c r="B51" s="75"/>
      <c r="C51" s="17"/>
      <c r="D51" s="17"/>
    </row>
    <row r="52" spans="1:4" x14ac:dyDescent="0.25">
      <c r="A52" s="17"/>
      <c r="B52" s="75"/>
      <c r="C52" s="17"/>
      <c r="D52" s="17"/>
    </row>
    <row r="53" spans="1:4" x14ac:dyDescent="0.25">
      <c r="A53" s="17"/>
      <c r="B53" s="75"/>
      <c r="C53" s="17"/>
      <c r="D53" s="17"/>
    </row>
    <row r="54" spans="1:4" x14ac:dyDescent="0.25">
      <c r="A54" s="17"/>
      <c r="B54" s="75"/>
      <c r="C54" s="17"/>
      <c r="D54" s="17"/>
    </row>
    <row r="55" spans="1:4" x14ac:dyDescent="0.25">
      <c r="A55" s="17"/>
      <c r="B55" s="75"/>
      <c r="C55" s="17"/>
      <c r="D55" s="17"/>
    </row>
    <row r="56" spans="1:4" x14ac:dyDescent="0.25">
      <c r="A56" s="17"/>
      <c r="B56" s="75"/>
      <c r="C56" s="17"/>
      <c r="D56" s="17"/>
    </row>
    <row r="57" spans="1:4" x14ac:dyDescent="0.25">
      <c r="A57" s="17"/>
      <c r="B57" s="75"/>
      <c r="C57" s="17"/>
      <c r="D57" s="17"/>
    </row>
    <row r="58" spans="1:4" x14ac:dyDescent="0.25">
      <c r="A58" s="17"/>
      <c r="B58" s="75"/>
      <c r="C58" s="17"/>
      <c r="D58" s="17"/>
    </row>
    <row r="59" spans="1:4" x14ac:dyDescent="0.25">
      <c r="A59" s="17"/>
      <c r="B59" s="75"/>
      <c r="C59" s="17"/>
      <c r="D59" s="17"/>
    </row>
    <row r="60" spans="1:4" x14ac:dyDescent="0.25">
      <c r="A60" s="17"/>
      <c r="B60" s="75"/>
      <c r="C60" s="17"/>
      <c r="D60" s="17"/>
    </row>
    <row r="61" spans="1:4" x14ac:dyDescent="0.25">
      <c r="A61" s="17"/>
      <c r="B61" s="75"/>
      <c r="C61" s="17"/>
      <c r="D61" s="17"/>
    </row>
    <row r="62" spans="1:4" x14ac:dyDescent="0.25">
      <c r="A62" s="17"/>
      <c r="B62" s="75"/>
      <c r="C62" s="17"/>
      <c r="D62" s="17"/>
    </row>
    <row r="63" spans="1:4" x14ac:dyDescent="0.25">
      <c r="A63" s="17"/>
      <c r="B63" s="75"/>
      <c r="C63" s="17"/>
      <c r="D63" s="17"/>
    </row>
    <row r="64" spans="1:4" x14ac:dyDescent="0.25">
      <c r="A64" s="17"/>
      <c r="B64" s="75"/>
      <c r="C64" s="17"/>
      <c r="D64" s="17"/>
    </row>
    <row r="65" spans="1:4" x14ac:dyDescent="0.25">
      <c r="A65" s="17"/>
      <c r="B65" s="75"/>
      <c r="C65" s="17"/>
      <c r="D65" s="17"/>
    </row>
    <row r="66" spans="1:4" x14ac:dyDescent="0.25">
      <c r="A66" s="17"/>
      <c r="B66" s="75"/>
      <c r="C66" s="17"/>
      <c r="D66" s="17"/>
    </row>
    <row r="67" spans="1:4" x14ac:dyDescent="0.25">
      <c r="A67" s="17"/>
      <c r="B67" s="75"/>
      <c r="C67" s="17"/>
      <c r="D67" s="17"/>
    </row>
    <row r="68" spans="1:4" x14ac:dyDescent="0.25">
      <c r="A68" s="17"/>
      <c r="B68" s="75"/>
      <c r="C68" s="17"/>
      <c r="D68" s="17"/>
    </row>
    <row r="69" spans="1:4" x14ac:dyDescent="0.25">
      <c r="A69" s="17"/>
      <c r="B69" s="75"/>
      <c r="C69" s="17"/>
      <c r="D69" s="17"/>
    </row>
    <row r="70" spans="1:4" x14ac:dyDescent="0.25">
      <c r="A70" s="17"/>
      <c r="B70" s="75"/>
      <c r="C70" s="17"/>
      <c r="D70" s="17"/>
    </row>
    <row r="71" spans="1:4" x14ac:dyDescent="0.25">
      <c r="A71" s="17"/>
      <c r="B71" s="75"/>
      <c r="C71" s="17"/>
      <c r="D71" s="17"/>
    </row>
    <row r="72" spans="1:4" x14ac:dyDescent="0.25">
      <c r="A72" s="17"/>
      <c r="B72" s="75"/>
      <c r="C72" s="17"/>
      <c r="D72" s="17"/>
    </row>
    <row r="73" spans="1:4" x14ac:dyDescent="0.25">
      <c r="A73" s="17"/>
      <c r="B73" s="75"/>
      <c r="C73" s="17"/>
      <c r="D73" s="17"/>
    </row>
    <row r="74" spans="1:4" x14ac:dyDescent="0.25">
      <c r="A74" s="17"/>
      <c r="B74" s="75"/>
      <c r="C74" s="17"/>
      <c r="D74" s="17"/>
    </row>
    <row r="75" spans="1:4" x14ac:dyDescent="0.25">
      <c r="A75" s="17"/>
      <c r="B75" s="75"/>
      <c r="C75" s="17"/>
      <c r="D75" s="17"/>
    </row>
    <row r="76" spans="1:4" x14ac:dyDescent="0.25">
      <c r="A76" s="17"/>
      <c r="B76" s="75"/>
      <c r="C76" s="17"/>
      <c r="D76" s="17"/>
    </row>
    <row r="77" spans="1:4" x14ac:dyDescent="0.25">
      <c r="A77" s="17"/>
      <c r="B77" s="75"/>
      <c r="C77" s="17"/>
      <c r="D77" s="17"/>
    </row>
    <row r="78" spans="1:4" x14ac:dyDescent="0.25">
      <c r="A78" s="17"/>
      <c r="B78" s="75"/>
      <c r="C78" s="17"/>
      <c r="D78" s="17"/>
    </row>
    <row r="79" spans="1:4" x14ac:dyDescent="0.25">
      <c r="A79" s="17"/>
      <c r="B79" s="75"/>
      <c r="C79" s="17"/>
      <c r="D79" s="17"/>
    </row>
    <row r="80" spans="1:4" x14ac:dyDescent="0.25">
      <c r="A80" s="17"/>
      <c r="B80" s="75"/>
      <c r="C80" s="17"/>
      <c r="D80" s="17"/>
    </row>
    <row r="81" spans="1:4" x14ac:dyDescent="0.25">
      <c r="A81" s="17"/>
      <c r="B81" s="75"/>
      <c r="C81" s="17"/>
      <c r="D81" s="17"/>
    </row>
    <row r="82" spans="1:4" x14ac:dyDescent="0.25">
      <c r="A82" s="17"/>
      <c r="B82" s="75"/>
      <c r="C82" s="17"/>
      <c r="D82" s="17"/>
    </row>
    <row r="83" spans="1:4" x14ac:dyDescent="0.25">
      <c r="A83" s="17"/>
      <c r="B83" s="75"/>
      <c r="C83" s="17"/>
      <c r="D83" s="17"/>
    </row>
    <row r="84" spans="1:4" x14ac:dyDescent="0.25">
      <c r="A84" s="17"/>
      <c r="B84" s="75"/>
      <c r="C84" s="17"/>
      <c r="D84" s="17"/>
    </row>
    <row r="85" spans="1:4" x14ac:dyDescent="0.25">
      <c r="A85" s="17"/>
      <c r="B85" s="75"/>
      <c r="C85" s="17"/>
      <c r="D85" s="17"/>
    </row>
    <row r="86" spans="1:4" x14ac:dyDescent="0.25">
      <c r="A86" s="17"/>
      <c r="B86" s="75"/>
      <c r="C86" s="17"/>
      <c r="D86" s="17"/>
    </row>
    <row r="87" spans="1:4" x14ac:dyDescent="0.25">
      <c r="A87" s="17"/>
      <c r="B87" s="75"/>
      <c r="C87" s="17"/>
      <c r="D87" s="17"/>
    </row>
    <row r="88" spans="1:4" x14ac:dyDescent="0.25">
      <c r="A88" s="17"/>
      <c r="B88" s="75"/>
      <c r="C88" s="17"/>
      <c r="D88" s="17"/>
    </row>
    <row r="89" spans="1:4" x14ac:dyDescent="0.25">
      <c r="A89" s="17"/>
      <c r="B89" s="75"/>
      <c r="C89" s="17"/>
      <c r="D89" s="17"/>
    </row>
    <row r="90" spans="1:4" x14ac:dyDescent="0.25">
      <c r="A90" s="17"/>
      <c r="B90" s="75"/>
      <c r="C90" s="17"/>
      <c r="D90" s="17"/>
    </row>
    <row r="91" spans="1:4" x14ac:dyDescent="0.25">
      <c r="A91" s="17"/>
      <c r="B91" s="75"/>
      <c r="C91" s="17"/>
      <c r="D91" s="17"/>
    </row>
    <row r="92" spans="1:4" x14ac:dyDescent="0.25">
      <c r="A92" s="17"/>
      <c r="B92" s="75"/>
      <c r="C92" s="17"/>
      <c r="D92" s="17"/>
    </row>
    <row r="93" spans="1:4" x14ac:dyDescent="0.25">
      <c r="A93" s="17"/>
      <c r="B93" s="75"/>
      <c r="C93" s="17"/>
      <c r="D93" s="17"/>
    </row>
    <row r="94" spans="1:4" x14ac:dyDescent="0.25">
      <c r="A94" s="17"/>
      <c r="B94" s="75"/>
      <c r="C94" s="17"/>
      <c r="D94" s="17"/>
    </row>
    <row r="95" spans="1:4" x14ac:dyDescent="0.25">
      <c r="A95" s="17"/>
      <c r="B95" s="75"/>
      <c r="C95" s="17"/>
      <c r="D95" s="17"/>
    </row>
    <row r="96" spans="1:4" x14ac:dyDescent="0.25">
      <c r="A96" s="17"/>
      <c r="B96" s="75"/>
      <c r="C96" s="17"/>
      <c r="D96" s="17"/>
    </row>
    <row r="97" spans="1:4" x14ac:dyDescent="0.25">
      <c r="A97" s="17"/>
      <c r="B97" s="75"/>
      <c r="C97" s="17"/>
      <c r="D97" s="17"/>
    </row>
    <row r="98" spans="1:4" x14ac:dyDescent="0.25">
      <c r="A98" s="17"/>
      <c r="B98" s="75"/>
      <c r="C98" s="17"/>
      <c r="D98" s="17"/>
    </row>
    <row r="99" spans="1:4" x14ac:dyDescent="0.25">
      <c r="A99" s="17"/>
      <c r="B99" s="75"/>
      <c r="C99" s="17"/>
      <c r="D99" s="17"/>
    </row>
    <row r="100" spans="1:4" x14ac:dyDescent="0.25">
      <c r="A100" s="17"/>
      <c r="B100" s="75"/>
      <c r="C100" s="17"/>
      <c r="D100" s="17"/>
    </row>
    <row r="101" spans="1:4" x14ac:dyDescent="0.25">
      <c r="A101" s="17"/>
      <c r="B101" s="75"/>
      <c r="C101" s="17"/>
      <c r="D101" s="17"/>
    </row>
    <row r="102" spans="1:4" x14ac:dyDescent="0.25">
      <c r="A102" s="17"/>
      <c r="B102" s="75"/>
      <c r="C102" s="17"/>
      <c r="D102" s="17"/>
    </row>
    <row r="103" spans="1:4" x14ac:dyDescent="0.25">
      <c r="A103" s="17"/>
      <c r="B103" s="75"/>
      <c r="C103" s="17"/>
      <c r="D103" s="17"/>
    </row>
    <row r="104" spans="1:4" x14ac:dyDescent="0.25">
      <c r="A104" s="17"/>
      <c r="B104" s="75"/>
      <c r="C104" s="17"/>
      <c r="D104" s="17"/>
    </row>
    <row r="105" spans="1:4" x14ac:dyDescent="0.25">
      <c r="A105" s="17"/>
      <c r="B105" s="75"/>
      <c r="C105" s="17"/>
      <c r="D105" s="17"/>
    </row>
    <row r="106" spans="1:4" x14ac:dyDescent="0.25">
      <c r="A106" s="17"/>
      <c r="B106" s="75"/>
      <c r="C106" s="17"/>
      <c r="D106" s="17"/>
    </row>
    <row r="107" spans="1:4" x14ac:dyDescent="0.25">
      <c r="A107" s="17"/>
      <c r="B107" s="75"/>
      <c r="C107" s="17"/>
      <c r="D107" s="17"/>
    </row>
    <row r="108" spans="1:4" x14ac:dyDescent="0.25">
      <c r="A108" s="17"/>
      <c r="B108" s="75"/>
      <c r="C108" s="17"/>
      <c r="D108" s="17"/>
    </row>
    <row r="109" spans="1:4" x14ac:dyDescent="0.25">
      <c r="A109" s="17"/>
      <c r="B109" s="75"/>
      <c r="C109" s="17"/>
      <c r="D109" s="17"/>
    </row>
    <row r="110" spans="1:4" x14ac:dyDescent="0.25">
      <c r="A110" s="17"/>
      <c r="B110" s="75"/>
      <c r="C110" s="17"/>
      <c r="D110" s="17"/>
    </row>
    <row r="111" spans="1:4" x14ac:dyDescent="0.25">
      <c r="A111" s="17"/>
      <c r="B111" s="75"/>
      <c r="C111" s="17"/>
      <c r="D111" s="17"/>
    </row>
    <row r="112" spans="1:4" x14ac:dyDescent="0.25">
      <c r="A112" s="17"/>
      <c r="B112" s="75"/>
      <c r="C112" s="17"/>
      <c r="D112" s="17"/>
    </row>
    <row r="113" spans="1:4" x14ac:dyDescent="0.25">
      <c r="A113" s="17"/>
      <c r="B113" s="75"/>
      <c r="C113" s="17"/>
      <c r="D113" s="17"/>
    </row>
    <row r="114" spans="1:4" x14ac:dyDescent="0.25">
      <c r="A114" s="17"/>
      <c r="B114" s="75"/>
      <c r="C114" s="17"/>
      <c r="D114" s="17"/>
    </row>
    <row r="115" spans="1:4" x14ac:dyDescent="0.25">
      <c r="A115" s="17"/>
      <c r="B115" s="75"/>
      <c r="C115" s="17"/>
      <c r="D115" s="17"/>
    </row>
    <row r="116" spans="1:4" x14ac:dyDescent="0.25">
      <c r="A116" s="17"/>
      <c r="B116" s="75"/>
      <c r="C116" s="17"/>
      <c r="D116" s="17"/>
    </row>
    <row r="117" spans="1:4" x14ac:dyDescent="0.25">
      <c r="A117" s="17"/>
      <c r="B117" s="75"/>
      <c r="C117" s="17"/>
      <c r="D117" s="17"/>
    </row>
    <row r="118" spans="1:4" x14ac:dyDescent="0.25">
      <c r="A118" s="17"/>
      <c r="B118" s="75"/>
      <c r="C118" s="17"/>
      <c r="D118" s="17"/>
    </row>
    <row r="119" spans="1:4" x14ac:dyDescent="0.25">
      <c r="A119" s="17"/>
      <c r="B119" s="75"/>
      <c r="C119" s="17"/>
      <c r="D119" s="17"/>
    </row>
    <row r="120" spans="1:4" x14ac:dyDescent="0.25">
      <c r="A120" s="17"/>
      <c r="B120" s="75"/>
      <c r="C120" s="17"/>
      <c r="D120" s="17"/>
    </row>
    <row r="121" spans="1:4" x14ac:dyDescent="0.25">
      <c r="A121" s="17"/>
      <c r="B121" s="75"/>
      <c r="C121" s="17"/>
      <c r="D121" s="17"/>
    </row>
    <row r="122" spans="1:4" x14ac:dyDescent="0.25">
      <c r="A122" s="17"/>
      <c r="B122" s="75"/>
      <c r="C122" s="17"/>
      <c r="D122" s="17"/>
    </row>
    <row r="123" spans="1:4" x14ac:dyDescent="0.25">
      <c r="A123" s="17"/>
      <c r="B123" s="75"/>
      <c r="C123" s="17"/>
      <c r="D123" s="17"/>
    </row>
    <row r="124" spans="1:4" x14ac:dyDescent="0.25">
      <c r="A124" s="17"/>
      <c r="B124" s="75"/>
      <c r="C124" s="17"/>
      <c r="D124" s="17"/>
    </row>
    <row r="125" spans="1:4" x14ac:dyDescent="0.25">
      <c r="A125" s="17"/>
      <c r="B125" s="75"/>
      <c r="C125" s="17"/>
      <c r="D125" s="17"/>
    </row>
    <row r="126" spans="1:4" x14ac:dyDescent="0.25">
      <c r="A126" s="17"/>
      <c r="B126" s="75"/>
      <c r="C126" s="17"/>
      <c r="D126" s="17"/>
    </row>
    <row r="127" spans="1:4" x14ac:dyDescent="0.25">
      <c r="A127" s="17"/>
      <c r="B127" s="75"/>
      <c r="C127" s="17"/>
      <c r="D127" s="17"/>
    </row>
    <row r="128" spans="1:4" x14ac:dyDescent="0.25">
      <c r="A128" s="17"/>
      <c r="B128" s="75"/>
      <c r="C128" s="17"/>
      <c r="D128" s="17"/>
    </row>
    <row r="129" spans="1:4" x14ac:dyDescent="0.25">
      <c r="A129" s="17"/>
      <c r="B129" s="75"/>
      <c r="C129" s="17"/>
      <c r="D129" s="17"/>
    </row>
    <row r="130" spans="1:4" x14ac:dyDescent="0.25">
      <c r="A130" s="17"/>
      <c r="B130" s="75"/>
      <c r="C130" s="17"/>
      <c r="D130" s="17"/>
    </row>
    <row r="131" spans="1:4" x14ac:dyDescent="0.25">
      <c r="A131" s="17"/>
      <c r="B131" s="75"/>
      <c r="C131" s="17"/>
      <c r="D131" s="17"/>
    </row>
    <row r="132" spans="1:4" x14ac:dyDescent="0.25">
      <c r="A132" s="17"/>
      <c r="B132" s="75"/>
      <c r="C132" s="17"/>
      <c r="D132" s="17"/>
    </row>
    <row r="133" spans="1:4" x14ac:dyDescent="0.25">
      <c r="A133" s="17"/>
      <c r="B133" s="75"/>
      <c r="C133" s="17"/>
      <c r="D133" s="17"/>
    </row>
    <row r="134" spans="1:4" x14ac:dyDescent="0.25">
      <c r="A134" s="17"/>
      <c r="B134" s="75"/>
      <c r="C134" s="17"/>
      <c r="D134" s="17"/>
    </row>
    <row r="135" spans="1:4" x14ac:dyDescent="0.25">
      <c r="A135" s="17"/>
      <c r="B135" s="75"/>
      <c r="C135" s="17"/>
      <c r="D135" s="17"/>
    </row>
    <row r="136" spans="1:4" x14ac:dyDescent="0.25">
      <c r="A136" s="17"/>
      <c r="B136" s="75"/>
      <c r="C136" s="17"/>
      <c r="D136" s="17"/>
    </row>
    <row r="137" spans="1:4" x14ac:dyDescent="0.25">
      <c r="A137" s="17"/>
      <c r="B137" s="75"/>
      <c r="C137" s="17"/>
      <c r="D137" s="17"/>
    </row>
    <row r="138" spans="1:4" x14ac:dyDescent="0.25">
      <c r="A138" s="17"/>
      <c r="B138" s="75"/>
      <c r="C138" s="17"/>
      <c r="D138" s="17"/>
    </row>
    <row r="139" spans="1:4" x14ac:dyDescent="0.25">
      <c r="A139" s="17"/>
      <c r="B139" s="75"/>
      <c r="C139" s="17"/>
      <c r="D139" s="17"/>
    </row>
    <row r="140" spans="1:4" x14ac:dyDescent="0.25">
      <c r="A140" s="17"/>
      <c r="B140" s="75"/>
      <c r="C140" s="17"/>
      <c r="D140" s="17"/>
    </row>
    <row r="141" spans="1:4" x14ac:dyDescent="0.25">
      <c r="A141" s="17"/>
      <c r="B141" s="75"/>
      <c r="C141" s="17"/>
      <c r="D141" s="17"/>
    </row>
    <row r="142" spans="1:4" x14ac:dyDescent="0.25">
      <c r="A142" s="17"/>
      <c r="B142" s="75"/>
      <c r="C142" s="17"/>
      <c r="D142" s="17"/>
    </row>
    <row r="143" spans="1:4" x14ac:dyDescent="0.25">
      <c r="A143" s="17"/>
      <c r="B143" s="75"/>
      <c r="C143" s="17"/>
      <c r="D143" s="17"/>
    </row>
    <row r="144" spans="1:4" x14ac:dyDescent="0.25">
      <c r="A144" s="17"/>
      <c r="B144" s="75"/>
      <c r="C144" s="17"/>
      <c r="D144" s="17"/>
    </row>
    <row r="145" spans="1:4" x14ac:dyDescent="0.25">
      <c r="A145" s="17"/>
      <c r="B145" s="75"/>
      <c r="C145" s="17"/>
      <c r="D145" s="17"/>
    </row>
    <row r="146" spans="1:4" x14ac:dyDescent="0.25">
      <c r="A146" s="17"/>
      <c r="B146" s="75"/>
      <c r="C146" s="17"/>
      <c r="D146" s="17"/>
    </row>
    <row r="147" spans="1:4" x14ac:dyDescent="0.25">
      <c r="A147" s="17"/>
      <c r="B147" s="75"/>
      <c r="C147" s="17"/>
      <c r="D147" s="17"/>
    </row>
    <row r="148" spans="1:4" x14ac:dyDescent="0.25">
      <c r="A148" s="17"/>
      <c r="B148" s="75"/>
      <c r="C148" s="17"/>
      <c r="D148" s="17"/>
    </row>
    <row r="149" spans="1:4" x14ac:dyDescent="0.25">
      <c r="A149" s="17"/>
      <c r="B149" s="75"/>
      <c r="C149" s="17"/>
      <c r="D149" s="17"/>
    </row>
    <row r="150" spans="1:4" x14ac:dyDescent="0.25">
      <c r="A150" s="17"/>
      <c r="B150" s="75"/>
      <c r="C150" s="17"/>
      <c r="D150" s="17"/>
    </row>
    <row r="151" spans="1:4" x14ac:dyDescent="0.25">
      <c r="A151" s="17"/>
      <c r="B151" s="75"/>
      <c r="C151" s="17"/>
      <c r="D151" s="17"/>
    </row>
    <row r="152" spans="1:4" x14ac:dyDescent="0.25">
      <c r="A152" s="17"/>
      <c r="B152" s="75"/>
      <c r="C152" s="17"/>
      <c r="D152" s="17"/>
    </row>
    <row r="153" spans="1:4" x14ac:dyDescent="0.25">
      <c r="A153" s="17"/>
      <c r="B153" s="75"/>
      <c r="C153" s="17"/>
      <c r="D153" s="17"/>
    </row>
    <row r="154" spans="1:4" x14ac:dyDescent="0.25">
      <c r="A154" s="17"/>
      <c r="B154" s="75"/>
      <c r="C154" s="17"/>
      <c r="D154" s="17"/>
    </row>
    <row r="155" spans="1:4" x14ac:dyDescent="0.25">
      <c r="A155" s="17"/>
      <c r="B155" s="75"/>
      <c r="C155" s="17"/>
      <c r="D155" s="17"/>
    </row>
    <row r="156" spans="1:4" x14ac:dyDescent="0.25">
      <c r="A156" s="17"/>
      <c r="B156" s="75"/>
      <c r="C156" s="17"/>
      <c r="D156" s="17"/>
    </row>
    <row r="157" spans="1:4" x14ac:dyDescent="0.25">
      <c r="A157" s="17"/>
      <c r="B157" s="75"/>
      <c r="C157" s="17"/>
      <c r="D157" s="17"/>
    </row>
    <row r="158" spans="1:4" x14ac:dyDescent="0.25">
      <c r="A158" s="17"/>
      <c r="B158" s="75"/>
      <c r="C158" s="17"/>
      <c r="D158" s="17"/>
    </row>
    <row r="159" spans="1:4" x14ac:dyDescent="0.25">
      <c r="A159" s="17"/>
      <c r="B159" s="75"/>
      <c r="C159" s="17"/>
      <c r="D159" s="17"/>
    </row>
    <row r="160" spans="1:4" x14ac:dyDescent="0.25">
      <c r="A160" s="17"/>
      <c r="B160" s="75"/>
      <c r="C160" s="17"/>
      <c r="D160" s="17"/>
    </row>
    <row r="161" spans="1:4" x14ac:dyDescent="0.25">
      <c r="A161" s="17"/>
      <c r="B161" s="75"/>
      <c r="C161" s="17"/>
      <c r="D161" s="17"/>
    </row>
    <row r="162" spans="1:4" x14ac:dyDescent="0.25">
      <c r="A162" s="17"/>
      <c r="B162" s="75"/>
      <c r="C162" s="17"/>
      <c r="D162" s="17"/>
    </row>
    <row r="163" spans="1:4" x14ac:dyDescent="0.25">
      <c r="A163" s="17"/>
      <c r="B163" s="75"/>
      <c r="C163" s="17"/>
      <c r="D163" s="17"/>
    </row>
    <row r="164" spans="1:4" x14ac:dyDescent="0.25">
      <c r="A164" s="17"/>
      <c r="B164" s="75"/>
      <c r="C164" s="17"/>
      <c r="D164" s="17"/>
    </row>
  </sheetData>
  <mergeCells count="1">
    <mergeCell ref="A16:B16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I108"/>
  <sheetViews>
    <sheetView workbookViewId="0">
      <selection activeCell="B20" sqref="B20"/>
    </sheetView>
  </sheetViews>
  <sheetFormatPr defaultRowHeight="15" x14ac:dyDescent="0.25"/>
  <cols>
    <col min="1" max="1" width="12.625" style="1" customWidth="1"/>
    <col min="2" max="2" width="83.375" style="1" customWidth="1"/>
    <col min="3" max="3" width="12.5" style="1" customWidth="1"/>
    <col min="4" max="1023" width="8.875" style="1" customWidth="1"/>
    <col min="1024" max="1024" width="9" customWidth="1"/>
  </cols>
  <sheetData>
    <row r="1" spans="1:4" ht="30" x14ac:dyDescent="0.4">
      <c r="A1" s="78"/>
      <c r="B1" s="77" t="s">
        <v>45</v>
      </c>
      <c r="C1" s="78"/>
      <c r="D1" s="78"/>
    </row>
    <row r="2" spans="1:4" s="8" customFormat="1" ht="26.25" x14ac:dyDescent="0.4">
      <c r="A2" s="103"/>
      <c r="B2" s="23" t="s">
        <v>82</v>
      </c>
      <c r="C2" s="80"/>
      <c r="D2" s="125">
        <f>D7</f>
        <v>0</v>
      </c>
    </row>
    <row r="3" spans="1:4" s="9" customFormat="1" ht="15.75" x14ac:dyDescent="0.25">
      <c r="A3" s="104"/>
      <c r="B3" s="126"/>
      <c r="C3" s="106"/>
      <c r="D3" s="127"/>
    </row>
    <row r="4" spans="1:4" ht="15.75" thickBot="1" x14ac:dyDescent="0.3">
      <c r="A4" s="93"/>
      <c r="B4" s="93"/>
      <c r="C4" s="93"/>
      <c r="D4" s="93"/>
    </row>
    <row r="5" spans="1:4" ht="19.5" thickBot="1" x14ac:dyDescent="0.35">
      <c r="A5" s="107" t="s">
        <v>9</v>
      </c>
      <c r="B5" s="128"/>
      <c r="C5" s="31" t="s">
        <v>15</v>
      </c>
      <c r="D5" s="13"/>
    </row>
    <row r="6" spans="1:4" x14ac:dyDescent="0.25">
      <c r="A6" s="32" t="s">
        <v>15</v>
      </c>
      <c r="B6" s="129" t="s">
        <v>16</v>
      </c>
      <c r="C6" s="37" t="s">
        <v>17</v>
      </c>
      <c r="D6" s="14">
        <v>10</v>
      </c>
    </row>
    <row r="7" spans="1:4" ht="15.75" x14ac:dyDescent="0.25">
      <c r="A7" s="130">
        <v>1</v>
      </c>
      <c r="B7" s="131" t="s">
        <v>71</v>
      </c>
      <c r="C7" s="37" t="s">
        <v>19</v>
      </c>
      <c r="D7" s="132">
        <f>D5*(D6/10)</f>
        <v>0</v>
      </c>
    </row>
    <row r="8" spans="1:4" ht="15.75" x14ac:dyDescent="0.25">
      <c r="A8" s="62">
        <v>2</v>
      </c>
      <c r="B8" s="133" t="s">
        <v>72</v>
      </c>
      <c r="C8" s="37"/>
      <c r="D8" s="32"/>
    </row>
    <row r="9" spans="1:4" ht="15.75" x14ac:dyDescent="0.25">
      <c r="A9" s="134">
        <v>3</v>
      </c>
      <c r="B9" s="135" t="s">
        <v>73</v>
      </c>
      <c r="C9" s="99"/>
      <c r="D9" s="99"/>
    </row>
    <row r="10" spans="1:4" x14ac:dyDescent="0.25">
      <c r="A10" s="136">
        <v>4</v>
      </c>
      <c r="B10" s="137" t="s">
        <v>74</v>
      </c>
      <c r="C10" s="99"/>
      <c r="D10" s="99"/>
    </row>
    <row r="11" spans="1:4" x14ac:dyDescent="0.25">
      <c r="A11" s="138">
        <v>6</v>
      </c>
      <c r="B11" s="139" t="s">
        <v>75</v>
      </c>
      <c r="C11" s="99"/>
      <c r="D11" s="99"/>
    </row>
    <row r="12" spans="1:4" x14ac:dyDescent="0.25">
      <c r="A12" s="140">
        <v>10</v>
      </c>
      <c r="B12" s="137" t="s">
        <v>76</v>
      </c>
      <c r="C12" s="99"/>
      <c r="D12" s="99"/>
    </row>
    <row r="13" spans="1:4" ht="60" customHeight="1" x14ac:dyDescent="0.25">
      <c r="A13" s="93"/>
      <c r="B13" s="223" t="s">
        <v>99</v>
      </c>
      <c r="C13" s="223"/>
      <c r="D13" s="223"/>
    </row>
    <row r="14" spans="1:4" x14ac:dyDescent="0.25">
      <c r="A14" s="17"/>
      <c r="B14" s="17"/>
      <c r="C14" s="17"/>
      <c r="D14" s="17"/>
    </row>
    <row r="15" spans="1:4" x14ac:dyDescent="0.25">
      <c r="A15" s="17"/>
      <c r="B15" s="17"/>
      <c r="C15" s="17"/>
      <c r="D15" s="17"/>
    </row>
    <row r="16" spans="1:4" x14ac:dyDescent="0.25">
      <c r="A16" s="17"/>
      <c r="B16" s="17"/>
      <c r="C16" s="17"/>
      <c r="D16" s="17"/>
    </row>
    <row r="17" spans="1:4" x14ac:dyDescent="0.25">
      <c r="A17" s="17"/>
      <c r="B17" s="17"/>
      <c r="C17" s="17"/>
      <c r="D17" s="17"/>
    </row>
    <row r="18" spans="1:4" x14ac:dyDescent="0.25">
      <c r="A18" s="17"/>
      <c r="B18" s="17"/>
      <c r="C18" s="17"/>
      <c r="D18" s="17"/>
    </row>
    <row r="19" spans="1:4" x14ac:dyDescent="0.25">
      <c r="A19" s="17"/>
      <c r="B19" s="17"/>
      <c r="C19" s="17"/>
      <c r="D19" s="17"/>
    </row>
    <row r="20" spans="1:4" x14ac:dyDescent="0.25">
      <c r="A20" s="17"/>
      <c r="B20" s="17"/>
      <c r="C20" s="17"/>
      <c r="D20" s="17"/>
    </row>
    <row r="21" spans="1:4" x14ac:dyDescent="0.25">
      <c r="A21" s="17"/>
      <c r="B21" s="17"/>
      <c r="C21" s="17"/>
      <c r="D21" s="17"/>
    </row>
    <row r="22" spans="1:4" x14ac:dyDescent="0.25">
      <c r="A22" s="17"/>
      <c r="B22" s="17"/>
      <c r="C22" s="17"/>
      <c r="D22" s="17"/>
    </row>
    <row r="23" spans="1:4" x14ac:dyDescent="0.25">
      <c r="A23" s="17"/>
      <c r="B23" s="17"/>
      <c r="C23" s="17"/>
      <c r="D23" s="17"/>
    </row>
    <row r="24" spans="1:4" x14ac:dyDescent="0.25">
      <c r="A24" s="17"/>
      <c r="B24" s="17"/>
      <c r="C24" s="17"/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/>
      <c r="D26" s="17"/>
    </row>
    <row r="27" spans="1:4" x14ac:dyDescent="0.25">
      <c r="A27" s="17"/>
      <c r="B27" s="17"/>
      <c r="C27" s="17"/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/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/>
      <c r="D45" s="17"/>
    </row>
    <row r="46" spans="1:4" x14ac:dyDescent="0.25">
      <c r="A46" s="17"/>
      <c r="B46" s="17"/>
      <c r="C46" s="17"/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/>
      <c r="D58" s="17"/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/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/>
      <c r="D68" s="17"/>
    </row>
    <row r="69" spans="1:4" x14ac:dyDescent="0.25">
      <c r="A69" s="17"/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/>
      <c r="B75" s="17"/>
      <c r="C75" s="17"/>
      <c r="D75" s="17"/>
    </row>
    <row r="76" spans="1:4" x14ac:dyDescent="0.25">
      <c r="A76" s="17"/>
      <c r="B76" s="17"/>
      <c r="C76" s="17"/>
      <c r="D76" s="17"/>
    </row>
    <row r="77" spans="1:4" x14ac:dyDescent="0.25">
      <c r="A77" s="17"/>
      <c r="B77" s="17"/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/>
      <c r="B81" s="17"/>
      <c r="C81" s="17"/>
      <c r="D81" s="17"/>
    </row>
    <row r="82" spans="1:4" x14ac:dyDescent="0.25">
      <c r="A82" s="17"/>
      <c r="B82" s="17"/>
      <c r="C82" s="17"/>
      <c r="D82" s="17"/>
    </row>
    <row r="83" spans="1:4" x14ac:dyDescent="0.25">
      <c r="A83" s="17"/>
      <c r="B83" s="17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7"/>
      <c r="C85" s="17"/>
      <c r="D85" s="17"/>
    </row>
    <row r="86" spans="1:4" x14ac:dyDescent="0.25">
      <c r="A86" s="17"/>
      <c r="B86" s="17"/>
      <c r="C86" s="17"/>
      <c r="D86" s="17"/>
    </row>
    <row r="87" spans="1:4" x14ac:dyDescent="0.25">
      <c r="A87" s="17"/>
      <c r="B87" s="17"/>
      <c r="C87" s="17"/>
      <c r="D87" s="17"/>
    </row>
    <row r="88" spans="1:4" x14ac:dyDescent="0.25">
      <c r="A88" s="17"/>
      <c r="B88" s="17"/>
      <c r="C88" s="17"/>
      <c r="D88" s="17"/>
    </row>
    <row r="89" spans="1:4" x14ac:dyDescent="0.25">
      <c r="A89" s="17"/>
      <c r="B89" s="17"/>
      <c r="C89" s="17"/>
      <c r="D89" s="17"/>
    </row>
    <row r="90" spans="1:4" x14ac:dyDescent="0.25">
      <c r="A90" s="17"/>
      <c r="B90" s="17"/>
      <c r="C90" s="17"/>
      <c r="D90" s="17"/>
    </row>
    <row r="91" spans="1:4" x14ac:dyDescent="0.25">
      <c r="A91" s="17"/>
      <c r="B91" s="17"/>
      <c r="C91" s="17"/>
      <c r="D91" s="17"/>
    </row>
    <row r="92" spans="1:4" x14ac:dyDescent="0.25">
      <c r="A92" s="17"/>
      <c r="B92" s="17"/>
      <c r="C92" s="17"/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  <row r="99" spans="1:4" x14ac:dyDescent="0.25">
      <c r="A99" s="17"/>
      <c r="B99" s="17"/>
      <c r="C99" s="17"/>
      <c r="D99" s="17"/>
    </row>
    <row r="100" spans="1:4" x14ac:dyDescent="0.25">
      <c r="A100" s="17"/>
      <c r="B100" s="17"/>
      <c r="C100" s="17"/>
      <c r="D100" s="17"/>
    </row>
    <row r="101" spans="1:4" x14ac:dyDescent="0.25">
      <c r="A101" s="17"/>
      <c r="B101" s="17"/>
      <c r="C101" s="17"/>
      <c r="D101" s="17"/>
    </row>
    <row r="102" spans="1:4" x14ac:dyDescent="0.25">
      <c r="A102" s="17"/>
      <c r="B102" s="17"/>
      <c r="C102" s="17"/>
      <c r="D102" s="17"/>
    </row>
    <row r="103" spans="1:4" x14ac:dyDescent="0.25">
      <c r="A103" s="17"/>
      <c r="B103" s="17"/>
      <c r="C103" s="17"/>
      <c r="D103" s="17"/>
    </row>
    <row r="104" spans="1:4" x14ac:dyDescent="0.25">
      <c r="A104" s="17"/>
      <c r="B104" s="17"/>
      <c r="C104" s="17"/>
      <c r="D104" s="17"/>
    </row>
    <row r="105" spans="1:4" x14ac:dyDescent="0.25">
      <c r="A105" s="17"/>
      <c r="B105" s="17"/>
      <c r="C105" s="17"/>
      <c r="D105" s="17"/>
    </row>
    <row r="106" spans="1:4" x14ac:dyDescent="0.25">
      <c r="A106" s="17"/>
      <c r="B106" s="17"/>
      <c r="C106" s="17"/>
      <c r="D106" s="17"/>
    </row>
    <row r="107" spans="1:4" x14ac:dyDescent="0.25">
      <c r="A107" s="17"/>
      <c r="B107" s="17"/>
      <c r="C107" s="17"/>
      <c r="D107" s="17"/>
    </row>
    <row r="108" spans="1:4" x14ac:dyDescent="0.25">
      <c r="A108" s="17"/>
      <c r="B108" s="17"/>
      <c r="C108" s="17"/>
      <c r="D108" s="17"/>
    </row>
  </sheetData>
  <mergeCells count="1">
    <mergeCell ref="B13:D13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2"/>
  <sheetViews>
    <sheetView workbookViewId="0">
      <selection activeCell="G14" sqref="G14"/>
    </sheetView>
  </sheetViews>
  <sheetFormatPr defaultRowHeight="15" x14ac:dyDescent="0.25"/>
  <cols>
    <col min="1" max="4" width="28" style="189" customWidth="1"/>
    <col min="5" max="16384" width="9" style="189"/>
  </cols>
  <sheetData>
    <row r="1" spans="1:4" ht="30.75" customHeight="1" thickBot="1" x14ac:dyDescent="0.3">
      <c r="A1" s="187" t="s">
        <v>101</v>
      </c>
      <c r="B1" s="187" t="s">
        <v>96</v>
      </c>
      <c r="C1" s="187" t="s">
        <v>88</v>
      </c>
      <c r="D1" s="188" t="s">
        <v>89</v>
      </c>
    </row>
    <row r="2" spans="1:4" x14ac:dyDescent="0.25">
      <c r="A2" s="194">
        <f>Sazetak!B5</f>
        <v>0</v>
      </c>
      <c r="B2" s="194">
        <f>Sazetak!B6</f>
        <v>0</v>
      </c>
      <c r="C2" s="190">
        <f>Sazetak!B13</f>
        <v>0</v>
      </c>
      <c r="D2" s="190" t="str">
        <f>Sazetak!B14</f>
        <v>Nizak</v>
      </c>
    </row>
    <row r="3" spans="1:4" x14ac:dyDescent="0.25">
      <c r="A3" s="191"/>
      <c r="B3" s="191"/>
      <c r="C3" s="192"/>
      <c r="D3" s="192"/>
    </row>
    <row r="4" spans="1:4" x14ac:dyDescent="0.25">
      <c r="A4" s="195"/>
      <c r="B4" s="195"/>
      <c r="C4" s="200"/>
      <c r="D4" s="200"/>
    </row>
    <row r="5" spans="1:4" ht="15.75" thickBot="1" x14ac:dyDescent="0.3">
      <c r="A5" s="195"/>
      <c r="B5" s="195"/>
      <c r="C5" s="200"/>
      <c r="D5" s="200"/>
    </row>
    <row r="6" spans="1:4" ht="15.75" thickBot="1" x14ac:dyDescent="0.3">
      <c r="A6" s="229" t="s">
        <v>102</v>
      </c>
      <c r="B6" s="230"/>
      <c r="C6" s="231"/>
      <c r="D6" s="197" t="s">
        <v>103</v>
      </c>
    </row>
    <row r="7" spans="1:4" x14ac:dyDescent="0.25">
      <c r="A7" s="232" t="s">
        <v>105</v>
      </c>
      <c r="B7" s="233"/>
      <c r="C7" s="196" t="s">
        <v>106</v>
      </c>
      <c r="D7" s="196" t="s">
        <v>105</v>
      </c>
    </row>
    <row r="8" spans="1:4" x14ac:dyDescent="0.25">
      <c r="A8" s="234">
        <v>1</v>
      </c>
      <c r="B8" s="235"/>
      <c r="C8" s="193"/>
      <c r="D8" s="199">
        <v>1</v>
      </c>
    </row>
    <row r="9" spans="1:4" x14ac:dyDescent="0.25">
      <c r="A9" s="234">
        <v>2</v>
      </c>
      <c r="B9" s="235"/>
      <c r="C9" s="193"/>
      <c r="D9" s="199">
        <v>2</v>
      </c>
    </row>
    <row r="10" spans="1:4" x14ac:dyDescent="0.25">
      <c r="A10" s="234">
        <v>3</v>
      </c>
      <c r="B10" s="235"/>
      <c r="C10" s="193"/>
      <c r="D10" s="199">
        <v>3</v>
      </c>
    </row>
    <row r="11" spans="1:4" ht="15.75" thickBot="1" x14ac:dyDescent="0.3">
      <c r="A11" s="227"/>
      <c r="B11" s="228"/>
      <c r="C11" s="198"/>
      <c r="D11" s="198"/>
    </row>
    <row r="12" spans="1:4" ht="15.75" thickBot="1" x14ac:dyDescent="0.3">
      <c r="A12" s="224" t="s">
        <v>104</v>
      </c>
      <c r="B12" s="225"/>
      <c r="C12" s="225"/>
      <c r="D12" s="226"/>
    </row>
  </sheetData>
  <mergeCells count="7">
    <mergeCell ref="A12:D12"/>
    <mergeCell ref="A11:B11"/>
    <mergeCell ref="A6:C6"/>
    <mergeCell ref="A7:B7"/>
    <mergeCell ref="A8:B8"/>
    <mergeCell ref="A9:B9"/>
    <mergeCell ref="A10:B10"/>
  </mergeCells>
  <printOptions horizontalCentered="1"/>
  <pageMargins left="0.70866141732283472" right="0.70866141732283472" top="0.78740157480314965" bottom="0.78740157480314965" header="0.35433070866141736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Sazetak</vt:lpstr>
      <vt:lpstr>Emisije</vt:lpstr>
      <vt:lpstr>Složenost</vt:lpstr>
      <vt:lpstr>Lokacija</vt:lpstr>
      <vt:lpstr>Upravljanje</vt:lpstr>
      <vt:lpstr>Usaglašenost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Stankovic</dc:creator>
  <cp:lastModifiedBy>Slavica Lekic</cp:lastModifiedBy>
  <cp:lastPrinted>2017-08-29T11:11:53Z</cp:lastPrinted>
  <dcterms:created xsi:type="dcterms:W3CDTF">2016-11-19T14:06:01Z</dcterms:created>
  <dcterms:modified xsi:type="dcterms:W3CDTF">2021-04-08T08:50:19Z</dcterms:modified>
</cp:coreProperties>
</file>